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Z:\KastnerPyro\2021\Price List\Current Send to Customers\Old\"/>
    </mc:Choice>
  </mc:AlternateContent>
  <xr:revisionPtr revIDLastSave="0" documentId="13_ncr:1_{ABEF4CE9-5797-490A-B332-5772094F2DE1}" xr6:coauthVersionLast="47" xr6:coauthVersionMax="47" xr10:uidLastSave="{00000000-0000-0000-0000-000000000000}"/>
  <bookViews>
    <workbookView xWindow="1905" yWindow="1425" windowWidth="21600" windowHeight="12735" xr2:uid="{2DD48A52-6487-4A27-878B-7DACE3AF0EEF}"/>
  </bookViews>
  <sheets>
    <sheet name="Working" sheetId="10" r:id="rId1"/>
  </sheets>
  <definedNames>
    <definedName name="_xlnm._FilterDatabase" localSheetId="0" hidden="1">Working!$A$119:$J$697</definedName>
    <definedName name="_xlnm.Print_Titles" localSheetId="0">Working!$119:$119</definedName>
  </definedNames>
  <calcPr calcId="181029"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J697" i="10" l="1"/>
  <c r="J695" i="10"/>
  <c r="J693" i="10"/>
  <c r="J691" i="10"/>
  <c r="J690" i="10"/>
  <c r="J688" i="10"/>
  <c r="J687" i="10"/>
  <c r="J685" i="10"/>
  <c r="J684" i="10"/>
  <c r="J683" i="10"/>
  <c r="J682" i="10"/>
  <c r="J680" i="10"/>
  <c r="J679" i="10"/>
  <c r="J678" i="10"/>
  <c r="J677" i="10"/>
  <c r="J676" i="10"/>
  <c r="J675" i="10"/>
  <c r="J674" i="10"/>
  <c r="J673" i="10"/>
  <c r="J672" i="10"/>
  <c r="J670" i="10"/>
  <c r="J669" i="10"/>
  <c r="J665" i="10"/>
  <c r="J664" i="10"/>
  <c r="J662" i="10"/>
  <c r="J661" i="10"/>
  <c r="J660" i="10"/>
  <c r="J659" i="10"/>
  <c r="J658" i="10"/>
  <c r="J657" i="10"/>
  <c r="J655" i="10"/>
  <c r="J654" i="10"/>
  <c r="J653" i="10"/>
  <c r="J652" i="10"/>
  <c r="J651" i="10"/>
  <c r="J650" i="10"/>
  <c r="J649" i="10"/>
  <c r="J648" i="10"/>
  <c r="J646" i="10"/>
  <c r="J644" i="10"/>
  <c r="J643" i="10"/>
  <c r="J642" i="10"/>
  <c r="J641" i="10"/>
  <c r="J640" i="10"/>
  <c r="J639" i="10"/>
  <c r="J638" i="10"/>
  <c r="J637" i="10"/>
  <c r="J636" i="10"/>
  <c r="J634" i="10"/>
  <c r="J633" i="10"/>
  <c r="J631" i="10"/>
  <c r="J630" i="10"/>
  <c r="J629" i="10"/>
  <c r="J628" i="10"/>
  <c r="J626" i="10"/>
  <c r="J625" i="10"/>
  <c r="J624" i="10"/>
  <c r="J623" i="10"/>
  <c r="J622" i="10"/>
  <c r="J621" i="10"/>
  <c r="J620" i="10"/>
  <c r="J619" i="10"/>
  <c r="J618" i="10"/>
  <c r="J617" i="10"/>
  <c r="J616" i="10"/>
  <c r="J615" i="10"/>
  <c r="J614" i="10"/>
  <c r="J612" i="10"/>
  <c r="J611" i="10"/>
  <c r="J609" i="10"/>
  <c r="J608" i="10"/>
  <c r="J607" i="10"/>
  <c r="J606" i="10"/>
  <c r="J605" i="10"/>
  <c r="J604" i="10"/>
  <c r="J603" i="10"/>
  <c r="J602" i="10"/>
  <c r="J601" i="10"/>
  <c r="J599" i="10"/>
  <c r="J598" i="10"/>
  <c r="J597" i="10"/>
  <c r="J596" i="10"/>
  <c r="J595" i="10"/>
  <c r="J594" i="10"/>
  <c r="J593" i="10"/>
  <c r="J592" i="10"/>
  <c r="J591" i="10"/>
  <c r="J590" i="10"/>
  <c r="J589" i="10"/>
  <c r="J588" i="10"/>
  <c r="J587" i="10"/>
  <c r="J586" i="10"/>
  <c r="J585" i="10"/>
  <c r="J584" i="10"/>
  <c r="J583" i="10"/>
  <c r="J582" i="10"/>
  <c r="J580" i="10"/>
  <c r="J579" i="10"/>
  <c r="J578" i="10"/>
  <c r="J577" i="10"/>
  <c r="J576" i="10"/>
  <c r="J575" i="10"/>
  <c r="J574" i="10"/>
  <c r="J573" i="10"/>
  <c r="J572" i="10"/>
  <c r="J571" i="10"/>
  <c r="J570" i="10"/>
  <c r="J569" i="10"/>
  <c r="J568" i="10"/>
  <c r="J567" i="10"/>
  <c r="J566" i="10"/>
  <c r="J565" i="10"/>
  <c r="J564" i="10"/>
  <c r="J563" i="10"/>
  <c r="J562" i="10"/>
  <c r="J561" i="10"/>
  <c r="J560" i="10"/>
  <c r="J558" i="10"/>
  <c r="J557" i="10"/>
  <c r="J556" i="10"/>
  <c r="J555" i="10"/>
  <c r="J554" i="10"/>
  <c r="J553" i="10"/>
  <c r="J552" i="10"/>
  <c r="J551" i="10"/>
  <c r="J549" i="10"/>
  <c r="J548" i="10"/>
  <c r="J547" i="10"/>
  <c r="J545" i="10"/>
  <c r="J544" i="10"/>
  <c r="J543" i="10"/>
  <c r="J542" i="10"/>
  <c r="J541" i="10"/>
  <c r="J540" i="10"/>
  <c r="J539" i="10"/>
  <c r="J538" i="10"/>
  <c r="J537" i="10"/>
  <c r="J536" i="10"/>
  <c r="J535" i="10"/>
  <c r="J534" i="10"/>
  <c r="J533" i="10"/>
  <c r="J532" i="10"/>
  <c r="J531" i="10"/>
  <c r="J530" i="10"/>
  <c r="J529" i="10"/>
  <c r="J527" i="10"/>
  <c r="J526" i="10"/>
  <c r="J525" i="10"/>
  <c r="J524" i="10"/>
  <c r="J523" i="10"/>
  <c r="J522" i="10"/>
  <c r="J521" i="10"/>
  <c r="J520" i="10"/>
  <c r="J519" i="10"/>
  <c r="J518" i="10"/>
  <c r="J517" i="10"/>
  <c r="J516" i="10"/>
  <c r="J515" i="10"/>
  <c r="J514" i="10"/>
  <c r="J513" i="10"/>
  <c r="J512" i="10"/>
  <c r="J511" i="10"/>
  <c r="J510" i="10"/>
  <c r="J509" i="10"/>
  <c r="J508" i="10"/>
  <c r="J507" i="10"/>
  <c r="J505" i="10"/>
  <c r="J504" i="10"/>
  <c r="J503" i="10"/>
  <c r="J502" i="10"/>
  <c r="J501" i="10"/>
  <c r="J499" i="10"/>
  <c r="J498" i="10"/>
  <c r="J497" i="10"/>
  <c r="J495" i="10"/>
  <c r="J494" i="10"/>
  <c r="J493" i="10"/>
  <c r="J492" i="10"/>
  <c r="J491" i="10"/>
  <c r="J490" i="10"/>
  <c r="J489" i="10"/>
  <c r="J488" i="10"/>
  <c r="J487" i="10"/>
  <c r="J486" i="10"/>
  <c r="J485" i="10"/>
  <c r="J483" i="10"/>
  <c r="J482" i="10"/>
  <c r="J481" i="10"/>
  <c r="J480" i="10"/>
  <c r="J479" i="10"/>
  <c r="J478" i="10"/>
  <c r="J477" i="10"/>
  <c r="J476" i="10"/>
  <c r="J475" i="10"/>
  <c r="J474" i="10"/>
  <c r="J473" i="10"/>
  <c r="J472" i="10"/>
  <c r="J471" i="10"/>
  <c r="J470" i="10"/>
  <c r="J469" i="10"/>
  <c r="J468" i="10"/>
  <c r="J467" i="10"/>
  <c r="J466" i="10"/>
  <c r="J465" i="10"/>
  <c r="J464" i="10"/>
  <c r="J463" i="10"/>
  <c r="J462" i="10"/>
  <c r="J461" i="10"/>
  <c r="J460" i="10"/>
  <c r="J459" i="10"/>
  <c r="J458" i="10"/>
  <c r="J457" i="10"/>
  <c r="J456" i="10"/>
  <c r="J455" i="10"/>
  <c r="J454" i="10"/>
  <c r="J453" i="10"/>
  <c r="J451" i="10"/>
  <c r="J450" i="10"/>
  <c r="J449" i="10"/>
  <c r="J448" i="10"/>
  <c r="J447" i="10"/>
  <c r="J446" i="10"/>
  <c r="J445" i="10"/>
  <c r="J444" i="10"/>
  <c r="J443" i="10"/>
  <c r="J442" i="10"/>
  <c r="J441" i="10"/>
  <c r="J440" i="10"/>
  <c r="J439" i="10"/>
  <c r="J438" i="10"/>
  <c r="J437" i="10"/>
  <c r="J436" i="10"/>
  <c r="J435" i="10"/>
  <c r="J434" i="10"/>
  <c r="J433" i="10"/>
  <c r="J432" i="10"/>
  <c r="J431" i="10"/>
  <c r="J430" i="10"/>
  <c r="J428" i="10"/>
  <c r="J427" i="10"/>
  <c r="J426" i="10"/>
  <c r="J425" i="10"/>
  <c r="J424" i="10"/>
  <c r="J423" i="10"/>
  <c r="J422" i="10"/>
  <c r="J421" i="10"/>
  <c r="J420" i="10"/>
  <c r="J419" i="10"/>
  <c r="J418" i="10"/>
  <c r="J417" i="10"/>
  <c r="J415" i="10"/>
  <c r="J414" i="10"/>
  <c r="J413" i="10"/>
  <c r="J412" i="10"/>
  <c r="J411" i="10"/>
  <c r="J410" i="10"/>
  <c r="J409" i="10"/>
  <c r="J408" i="10"/>
  <c r="J407" i="10"/>
  <c r="J406" i="10"/>
  <c r="J405" i="10"/>
  <c r="J404" i="10"/>
  <c r="J403" i="10"/>
  <c r="J402" i="10"/>
  <c r="J401" i="10"/>
  <c r="J400" i="10"/>
  <c r="J399" i="10"/>
  <c r="J398" i="10"/>
  <c r="J397" i="10"/>
  <c r="J396" i="10"/>
  <c r="J395" i="10"/>
  <c r="J394" i="10"/>
  <c r="J393" i="10"/>
  <c r="J392" i="10"/>
  <c r="J391" i="10"/>
  <c r="J390" i="10"/>
  <c r="J389" i="10"/>
  <c r="J388" i="10"/>
  <c r="J387" i="10"/>
  <c r="J386" i="10"/>
  <c r="J385" i="10"/>
  <c r="J384" i="10"/>
  <c r="J383" i="10"/>
  <c r="J382" i="10"/>
  <c r="J381" i="10"/>
  <c r="J380" i="10"/>
  <c r="J379" i="10"/>
  <c r="J378" i="10"/>
  <c r="J377" i="10"/>
  <c r="J376" i="10"/>
  <c r="J375" i="10"/>
  <c r="J374" i="10"/>
  <c r="J373" i="10"/>
  <c r="J372" i="10"/>
  <c r="J371" i="10"/>
  <c r="J370" i="10"/>
  <c r="J369" i="10"/>
  <c r="J368" i="10"/>
  <c r="J366" i="10"/>
  <c r="J365" i="10"/>
  <c r="J364" i="10"/>
  <c r="J363" i="10"/>
  <c r="J362" i="10"/>
  <c r="J361" i="10"/>
  <c r="J360" i="10"/>
  <c r="J359" i="10"/>
  <c r="J358" i="10"/>
  <c r="J357" i="10"/>
  <c r="J356" i="10"/>
  <c r="J355" i="10"/>
  <c r="J354" i="10"/>
  <c r="J353" i="10"/>
  <c r="J352" i="10"/>
  <c r="J351" i="10"/>
  <c r="J350" i="10"/>
  <c r="J349" i="10"/>
  <c r="J348" i="10"/>
  <c r="J347" i="10"/>
  <c r="J346" i="10"/>
  <c r="J345" i="10"/>
  <c r="J344" i="10"/>
  <c r="J343" i="10"/>
  <c r="J342" i="10"/>
  <c r="J341" i="10"/>
  <c r="J340" i="10"/>
  <c r="J339" i="10"/>
  <c r="J338" i="10"/>
  <c r="J336" i="10"/>
  <c r="J335" i="10"/>
  <c r="J334" i="10"/>
  <c r="J333" i="10"/>
  <c r="J332" i="10"/>
  <c r="J331" i="10"/>
  <c r="J330" i="10"/>
  <c r="J329" i="10"/>
  <c r="J328" i="10"/>
  <c r="J327" i="10"/>
  <c r="J326" i="10"/>
  <c r="J325" i="10"/>
  <c r="J324" i="10"/>
  <c r="J323" i="10"/>
  <c r="J322" i="10"/>
  <c r="J321" i="10"/>
  <c r="J320" i="10"/>
  <c r="J319" i="10"/>
  <c r="J318" i="10"/>
  <c r="J317" i="10"/>
  <c r="J316" i="10"/>
  <c r="J315" i="10"/>
  <c r="J314" i="10"/>
  <c r="J313" i="10"/>
  <c r="J312" i="10"/>
  <c r="J311" i="10"/>
  <c r="J310" i="10"/>
  <c r="J309" i="10"/>
  <c r="J307" i="10"/>
  <c r="J306" i="10"/>
  <c r="J305" i="10"/>
  <c r="J304" i="10"/>
  <c r="J303" i="10"/>
  <c r="J302" i="10"/>
  <c r="J301" i="10"/>
  <c r="J300" i="10"/>
  <c r="J299" i="10"/>
  <c r="J298" i="10"/>
  <c r="J297" i="10"/>
  <c r="J296" i="10"/>
  <c r="J295" i="10"/>
  <c r="J294" i="10"/>
  <c r="J293" i="10"/>
  <c r="J292" i="10"/>
  <c r="J291" i="10"/>
  <c r="J290" i="10"/>
  <c r="J289" i="10"/>
  <c r="J288" i="10"/>
  <c r="J287" i="10"/>
  <c r="J286" i="10"/>
  <c r="J285" i="10"/>
  <c r="J284" i="10"/>
  <c r="J283" i="10"/>
  <c r="J282" i="10"/>
  <c r="J281" i="10"/>
  <c r="J280" i="10"/>
  <c r="J279" i="10"/>
  <c r="J278" i="10"/>
  <c r="J277" i="10"/>
  <c r="J276" i="10"/>
  <c r="J275" i="10"/>
  <c r="J274" i="10"/>
  <c r="J273" i="10"/>
  <c r="J272" i="10"/>
  <c r="J271" i="10"/>
  <c r="J270" i="10"/>
  <c r="J269" i="10"/>
  <c r="J268" i="10"/>
  <c r="J267" i="10"/>
  <c r="J266" i="10"/>
  <c r="J265" i="10"/>
  <c r="J264" i="10"/>
  <c r="J263" i="10"/>
  <c r="J262" i="10"/>
  <c r="J261" i="10"/>
  <c r="J260" i="10"/>
  <c r="J259" i="10"/>
  <c r="J258" i="10"/>
  <c r="J257" i="10"/>
  <c r="J256" i="10"/>
  <c r="J255" i="10"/>
  <c r="J254" i="10"/>
  <c r="J253" i="10"/>
  <c r="J252" i="10"/>
  <c r="J251" i="10"/>
  <c r="J250" i="10"/>
  <c r="J249" i="10"/>
  <c r="J248" i="10"/>
  <c r="J247" i="10"/>
  <c r="J246" i="10"/>
  <c r="J245" i="10"/>
  <c r="J244" i="10"/>
  <c r="J243" i="10"/>
  <c r="J242" i="10"/>
  <c r="J241" i="10"/>
  <c r="J240" i="10"/>
  <c r="J238" i="10"/>
  <c r="J237" i="10"/>
  <c r="J236" i="10"/>
  <c r="J235" i="10"/>
  <c r="J234" i="10"/>
  <c r="J233" i="10"/>
  <c r="J232" i="10"/>
  <c r="J231" i="10"/>
  <c r="J230" i="10"/>
  <c r="J229" i="10"/>
  <c r="J228" i="10"/>
  <c r="J227" i="10"/>
  <c r="J226" i="10"/>
  <c r="J225" i="10"/>
  <c r="J224" i="10"/>
  <c r="J223" i="10"/>
  <c r="J222" i="10"/>
  <c r="J221" i="10"/>
  <c r="J220" i="10"/>
  <c r="J219" i="10"/>
  <c r="J218" i="10"/>
  <c r="J217" i="10"/>
  <c r="J216" i="10"/>
  <c r="J215" i="10"/>
  <c r="J214" i="10"/>
  <c r="J213" i="10"/>
  <c r="J212" i="10"/>
  <c r="J211" i="10"/>
  <c r="J210" i="10"/>
  <c r="J209" i="10"/>
  <c r="J208" i="10"/>
  <c r="J207" i="10"/>
  <c r="J206" i="10"/>
  <c r="J205" i="10"/>
  <c r="J204" i="10"/>
  <c r="J203" i="10"/>
  <c r="J202" i="10"/>
  <c r="J201" i="10"/>
  <c r="J200" i="10"/>
  <c r="J199" i="10"/>
  <c r="J198" i="10"/>
  <c r="J197" i="10"/>
  <c r="J196" i="10"/>
  <c r="J195" i="10"/>
  <c r="J194" i="10"/>
  <c r="J193" i="10"/>
  <c r="J192" i="10"/>
  <c r="J191" i="10"/>
  <c r="J190" i="10"/>
  <c r="J189" i="10"/>
  <c r="J188" i="10"/>
  <c r="J187" i="10"/>
  <c r="J186" i="10"/>
  <c r="J185" i="10"/>
  <c r="J184" i="10"/>
  <c r="J183" i="10"/>
  <c r="J182" i="10"/>
  <c r="J181" i="10"/>
  <c r="J180" i="10"/>
  <c r="J179" i="10"/>
  <c r="J178" i="10"/>
  <c r="J177" i="10"/>
  <c r="J176" i="10"/>
  <c r="J175" i="10"/>
  <c r="J174" i="10"/>
  <c r="J172" i="10"/>
  <c r="J171" i="10"/>
  <c r="J170" i="10"/>
  <c r="J169" i="10"/>
  <c r="J168" i="10"/>
  <c r="J167" i="10"/>
  <c r="J166" i="10"/>
  <c r="J165" i="10"/>
  <c r="J164" i="10"/>
  <c r="J163" i="10"/>
  <c r="J162" i="10"/>
  <c r="J161" i="10"/>
  <c r="J160" i="10"/>
  <c r="J159" i="10"/>
  <c r="J158" i="10"/>
  <c r="J157" i="10"/>
  <c r="J156" i="10"/>
  <c r="J155" i="10"/>
  <c r="J154" i="10"/>
  <c r="J153" i="10"/>
  <c r="J152" i="10"/>
  <c r="J151" i="10"/>
  <c r="J150" i="10"/>
  <c r="J149" i="10"/>
  <c r="J148" i="10"/>
  <c r="J147" i="10"/>
  <c r="J146" i="10"/>
  <c r="J145" i="10"/>
  <c r="J144" i="10"/>
  <c r="J143" i="10"/>
  <c r="J142" i="10"/>
  <c r="J141" i="10"/>
  <c r="J140" i="10"/>
  <c r="J139" i="10"/>
  <c r="J138" i="10"/>
  <c r="J137" i="10"/>
  <c r="J136" i="10"/>
  <c r="J134" i="10"/>
  <c r="J133" i="10"/>
  <c r="J132" i="10"/>
  <c r="J131" i="10"/>
  <c r="J130" i="10"/>
  <c r="J129" i="10"/>
  <c r="J128" i="10"/>
  <c r="J127" i="10"/>
  <c r="J126" i="10"/>
  <c r="J125" i="10"/>
  <c r="J124" i="10"/>
  <c r="J123" i="10"/>
  <c r="J122" i="10"/>
  <c r="J121" i="10" l="1"/>
  <c r="I113" i="10"/>
  <c r="J113" i="10" l="1"/>
  <c r="J114" i="10" s="1"/>
  <c r="J115" i="10" s="1"/>
</calcChain>
</file>

<file path=xl/sharedStrings.xml><?xml version="1.0" encoding="utf-8"?>
<sst xmlns="http://schemas.openxmlformats.org/spreadsheetml/2006/main" count="2424" uniqueCount="1209">
  <si>
    <t>LIST #</t>
  </si>
  <si>
    <t>ITEM #</t>
  </si>
  <si>
    <t>ITEM NAME</t>
  </si>
  <si>
    <t>PKG</t>
  </si>
  <si>
    <t>Status</t>
  </si>
  <si>
    <t>PRICE</t>
  </si>
  <si>
    <t>PRICE B</t>
  </si>
  <si>
    <t>Price A</t>
  </si>
  <si>
    <t>PROFESSIONAL RACKS 500 GRAM</t>
  </si>
  <si>
    <t/>
  </si>
  <si>
    <t>P5388</t>
  </si>
  <si>
    <t>ADDICTED TO LOUD 9 SHOT 3"</t>
  </si>
  <si>
    <t>2/1</t>
  </si>
  <si>
    <t>MULTI-SHOT CAKES - 500 GRAM</t>
  </si>
  <si>
    <t>DM5530</t>
  </si>
  <si>
    <t>4/1</t>
  </si>
  <si>
    <t>OX5031</t>
  </si>
  <si>
    <t>DOUBLE BARREL 9 SHOT DOUBLE BREAK 2"</t>
  </si>
  <si>
    <t>P5486</t>
  </si>
  <si>
    <t>GHOST SHELL 9 SHOT 3"</t>
  </si>
  <si>
    <t>P5510</t>
  </si>
  <si>
    <t>JELLYFISH AQUARIUM 9 SHOT 3"</t>
  </si>
  <si>
    <t>P5418A</t>
  </si>
  <si>
    <t>LOL 9 SHOT 2"</t>
  </si>
  <si>
    <t>P5509</t>
  </si>
  <si>
    <t>MIDNIGHT SUN 9 SHOT 3"</t>
  </si>
  <si>
    <t>P5494</t>
  </si>
  <si>
    <t>MOTHER OF ALL BOMBS 9 SHOT 3"</t>
  </si>
  <si>
    <t>DMP5106</t>
  </si>
  <si>
    <t>NISHIKI KAMURO SUPER FINALE 9 SHOT 3"</t>
  </si>
  <si>
    <t>DM5107</t>
  </si>
  <si>
    <t>P5374</t>
  </si>
  <si>
    <t>PYRO CANDY 9 SHOT 3"</t>
  </si>
  <si>
    <t>P5410</t>
  </si>
  <si>
    <t>RING! RING! 9 SHOT 3"</t>
  </si>
  <si>
    <t>P5371</t>
  </si>
  <si>
    <t>SHOOT THE MOON 9 SHOT DOUBLE BREAK 2"</t>
  </si>
  <si>
    <t>P5375</t>
  </si>
  <si>
    <t>TEXAS HOLD'EM 9 SHOT 3"</t>
  </si>
  <si>
    <t>P5493</t>
  </si>
  <si>
    <t>TRINITY 9 SHOT 3"</t>
  </si>
  <si>
    <t>P5470</t>
  </si>
  <si>
    <t>YIN YANG 9 SHOT 3"</t>
  </si>
  <si>
    <t>BS8016</t>
  </si>
  <si>
    <t>1 MINUTE RIDE 42 SHOT</t>
  </si>
  <si>
    <t>6/1</t>
  </si>
  <si>
    <t>DM202C5</t>
  </si>
  <si>
    <t>192 PROOF 192 SHOT</t>
  </si>
  <si>
    <t>1/1</t>
  </si>
  <si>
    <t>P5483</t>
  </si>
  <si>
    <t>ALL IN 51 SHOT</t>
  </si>
  <si>
    <t>3/1</t>
  </si>
  <si>
    <t>P5317</t>
  </si>
  <si>
    <t>AMAZING BALLET 220 SHOT</t>
  </si>
  <si>
    <t>DM546</t>
  </si>
  <si>
    <t>AMERICAN MUSCLE CAR 25 SHOT</t>
  </si>
  <si>
    <t>DM544</t>
  </si>
  <si>
    <t>AMERICAN STEEL 25 SHOT</t>
  </si>
  <si>
    <t>DM542</t>
  </si>
  <si>
    <t>AMERICAN STORM 25 SHOT</t>
  </si>
  <si>
    <t>DM548</t>
  </si>
  <si>
    <t>AMERICAN THUNDER 25 SHOT</t>
  </si>
  <si>
    <t>DM549</t>
  </si>
  <si>
    <t>P5481</t>
  </si>
  <si>
    <t>P5434</t>
  </si>
  <si>
    <t>ANGRY PANDAS 14 SHOT</t>
  </si>
  <si>
    <t>P5511</t>
  </si>
  <si>
    <t>ARTISTIC PYRO 45 SHOT</t>
  </si>
  <si>
    <t>P5505</t>
  </si>
  <si>
    <t>BATTLE OF BURSTS 36 SHOT</t>
  </si>
  <si>
    <t>TW-578</t>
  </si>
  <si>
    <t>BEAST 220 SHOT</t>
  </si>
  <si>
    <t>BS8019</t>
  </si>
  <si>
    <t>BEAST QUEST 15 SHOT</t>
  </si>
  <si>
    <t>P5413</t>
  </si>
  <si>
    <t>BIG MOTHER CLUCKER 30 SHOT</t>
  </si>
  <si>
    <t>P5466</t>
  </si>
  <si>
    <t>BIG PAPI 9 SHOT</t>
  </si>
  <si>
    <t>DM5313</t>
  </si>
  <si>
    <t>BITCHIN CAMARO 20 SHOT</t>
  </si>
  <si>
    <t>P5512</t>
  </si>
  <si>
    <t>BOMBSHELL DIAMONDS 9 SHOT (ASSORTED CASE)</t>
  </si>
  <si>
    <t>2/2</t>
  </si>
  <si>
    <t>DM5283</t>
  </si>
  <si>
    <t>BOOM BOX 30 SHOT</t>
  </si>
  <si>
    <t>BS8002</t>
  </si>
  <si>
    <t>BOOM SHOCK-A-LOCKA 9 SHOT</t>
  </si>
  <si>
    <t>DM554</t>
  </si>
  <si>
    <t>BRAGGIN' RIGHTS 9 SHOT</t>
  </si>
  <si>
    <t>P5500</t>
  </si>
  <si>
    <t>BRAUHAHA 19 SHOT</t>
  </si>
  <si>
    <t>BS8001</t>
  </si>
  <si>
    <t>BREAKING BAD 7 SHOT</t>
  </si>
  <si>
    <t>P5416</t>
  </si>
  <si>
    <t>BREAKING THE LAW 29 SHOT</t>
  </si>
  <si>
    <t>P5552</t>
  </si>
  <si>
    <t>BREAK THE VAULT 35'S</t>
  </si>
  <si>
    <t>P5467</t>
  </si>
  <si>
    <t>CAN'T TOUCH THIS 28 SHOT</t>
  </si>
  <si>
    <t>P5518</t>
  </si>
  <si>
    <t>CLUB MIX 63 SHOT</t>
  </si>
  <si>
    <t>DM180C5</t>
  </si>
  <si>
    <t>COLOR WAVES 25 SHOT</t>
  </si>
  <si>
    <t>P0027A</t>
  </si>
  <si>
    <t>CONTAINER LOAD BLUE (ASST 4 CAKES-500 GRAM)</t>
  </si>
  <si>
    <t>P5489</t>
  </si>
  <si>
    <t>CRAY-CRAY! 12 SHOT</t>
  </si>
  <si>
    <t>P5540</t>
  </si>
  <si>
    <t>P5417</t>
  </si>
  <si>
    <t>CURFEW BREAKER 38 SHOT</t>
  </si>
  <si>
    <t>OX5030</t>
  </si>
  <si>
    <t>DEATH SPIRAL 9 SHOT</t>
  </si>
  <si>
    <t>P5537</t>
  </si>
  <si>
    <t>DM5402</t>
  </si>
  <si>
    <t>DOUBLE THE FUN - 12 SHOT (24 BREAKS)</t>
  </si>
  <si>
    <t>MULTI-SHOT CAKES - 500 GRAM CONTINUED</t>
  </si>
  <si>
    <t>OX5803</t>
  </si>
  <si>
    <t>DRAGON 24 SHOT</t>
  </si>
  <si>
    <t>P5385</t>
  </si>
  <si>
    <t>DREAMCATCHER 45 SHOT</t>
  </si>
  <si>
    <t>P5519</t>
  </si>
  <si>
    <t>FANTASTIC BEAST 16 SHOT</t>
  </si>
  <si>
    <t>K9003</t>
  </si>
  <si>
    <t>FAST AND FURIOUS 92 SHOT</t>
  </si>
  <si>
    <t>P5463</t>
  </si>
  <si>
    <t>FAT LADY 30 SHOT</t>
  </si>
  <si>
    <t>P5521</t>
  </si>
  <si>
    <t>DM501</t>
  </si>
  <si>
    <t>FIRST STRIKE 7 SHOT</t>
  </si>
  <si>
    <t>BS8025</t>
  </si>
  <si>
    <t>FO' SHOW 30 SHOT</t>
  </si>
  <si>
    <t>DM506</t>
  </si>
  <si>
    <t>FULL CONTACT 7 SHOT</t>
  </si>
  <si>
    <t>ALA-D5281</t>
  </si>
  <si>
    <t>P5445A</t>
  </si>
  <si>
    <t>GAME ON 45 SHOT</t>
  </si>
  <si>
    <t>P5525</t>
  </si>
  <si>
    <t>GENDER REVEAL SMOKE CAKE 30 SHOT (DAYTIME)</t>
  </si>
  <si>
    <t>P5426</t>
  </si>
  <si>
    <t>GET 'UR MOTOR RUNNIN' 16 SHOT</t>
  </si>
  <si>
    <t>P5405</t>
  </si>
  <si>
    <t>GHOST RIDER 39 SHOT</t>
  </si>
  <si>
    <t>P5514</t>
  </si>
  <si>
    <t>BS8004</t>
  </si>
  <si>
    <t>HARDCORE ROCK 9 SHOT</t>
  </si>
  <si>
    <t>P5471</t>
  </si>
  <si>
    <t>HAWAII DREAM 24 SHOT</t>
  </si>
  <si>
    <t>P5471A</t>
  </si>
  <si>
    <t>DM585</t>
  </si>
  <si>
    <t>HEROS ASST: LOYALTY, STRENGTH, HONOR 16 SHOT</t>
  </si>
  <si>
    <t>P5440</t>
  </si>
  <si>
    <t>HIGH VOLTAGE 36 SHOT</t>
  </si>
  <si>
    <t>DM5420</t>
  </si>
  <si>
    <t>HIVE MIND 34 SHOT</t>
  </si>
  <si>
    <t>DMP5475</t>
  </si>
  <si>
    <t>P5476</t>
  </si>
  <si>
    <t>IMPRESSIONIST 30 SHOT</t>
  </si>
  <si>
    <t>BS8009</t>
  </si>
  <si>
    <t>INVINCIBLE 18 SHOT</t>
  </si>
  <si>
    <t>DM5245</t>
  </si>
  <si>
    <t>IRON GORILLA 36 SHOT</t>
  </si>
  <si>
    <t>DM5284</t>
  </si>
  <si>
    <t>JACKED UP 30 SHOT</t>
  </si>
  <si>
    <t>P5399</t>
  </si>
  <si>
    <t>JAIL BAIT 10 SHOT</t>
  </si>
  <si>
    <t>P5451</t>
  </si>
  <si>
    <t>JAIL BREAK 21 SHOT</t>
  </si>
  <si>
    <t>DM5279</t>
  </si>
  <si>
    <t>JAM PACKED 30 SHOT</t>
  </si>
  <si>
    <t>P5346</t>
  </si>
  <si>
    <t>JESTER'S REVENGE 252 SHOT</t>
  </si>
  <si>
    <t>P5359</t>
  </si>
  <si>
    <t>JUMPING SKIER 16 SHOT</t>
  </si>
  <si>
    <t>DM503</t>
  </si>
  <si>
    <t>KNUCKLE SANDWICH 20 SHOT</t>
  </si>
  <si>
    <t>P5497</t>
  </si>
  <si>
    <t>LACE IMPULSE 25 SHOT</t>
  </si>
  <si>
    <t>P5533</t>
  </si>
  <si>
    <t>LIGHT CHASERS 33 SHOT</t>
  </si>
  <si>
    <t>P5513</t>
  </si>
  <si>
    <t>LION'S DEN 30 SHOT</t>
  </si>
  <si>
    <t>P5499</t>
  </si>
  <si>
    <t>MADAME BUTTERFLY 38 SHOT</t>
  </si>
  <si>
    <t>DM574B</t>
  </si>
  <si>
    <t>MAMMOTH BROCADE 10 SHOT</t>
  </si>
  <si>
    <t>DM574A</t>
  </si>
  <si>
    <t>MAMMOTH PEONY 10 SHOT</t>
  </si>
  <si>
    <t>DM590</t>
  </si>
  <si>
    <t>MAMMOTH STROBE 10 SHOT</t>
  </si>
  <si>
    <t>DM5256</t>
  </si>
  <si>
    <t>MAMMOTH SUN RING 10 SHOT</t>
  </si>
  <si>
    <t>P5527</t>
  </si>
  <si>
    <t>MAN CAVE 36 SHOT</t>
  </si>
  <si>
    <t>P5523</t>
  </si>
  <si>
    <t>MASTER STROKE 20 SHOT</t>
  </si>
  <si>
    <t>DM5282</t>
  </si>
  <si>
    <t>MELT DOWN 30 SHOT</t>
  </si>
  <si>
    <t>DM186C5</t>
  </si>
  <si>
    <t>METEOR STORM 144 SHOT</t>
  </si>
  <si>
    <t>DM5108</t>
  </si>
  <si>
    <t>NISHIKI WILLOW 16 SHOT</t>
  </si>
  <si>
    <t>P5411</t>
  </si>
  <si>
    <t>NEED FOR NOISE 34 SHOT</t>
  </si>
  <si>
    <t>NEON BLAST 36 SHOT</t>
  </si>
  <si>
    <t>P5452B</t>
  </si>
  <si>
    <t>P5508</t>
  </si>
  <si>
    <t>NEON SHAKE 25 SHOT</t>
  </si>
  <si>
    <t>P5446</t>
  </si>
  <si>
    <t>NOTORIOUS 33 SHOT</t>
  </si>
  <si>
    <t>P5431</t>
  </si>
  <si>
    <t>ON THE EDGE 9 SHOT 3"</t>
  </si>
  <si>
    <t>DM5278</t>
  </si>
  <si>
    <t>OUT COLD 30 SHOT</t>
  </si>
  <si>
    <t>P5439</t>
  </si>
  <si>
    <t>OWN THE NIGHT 30 SHOT</t>
  </si>
  <si>
    <t>OX5801</t>
  </si>
  <si>
    <t>OXRAGEOUS 63 SHOT</t>
  </si>
  <si>
    <t>P5484</t>
  </si>
  <si>
    <t>PANDAMONIUM 142 SHOT</t>
  </si>
  <si>
    <t>DM5285</t>
  </si>
  <si>
    <t>PAPPAROZZI! 50 SHOT</t>
  </si>
  <si>
    <t>BS8020</t>
  </si>
  <si>
    <t>PARALLEL UNIVERSE 44 SHOT</t>
  </si>
  <si>
    <t>P5555</t>
  </si>
  <si>
    <t>DM574</t>
  </si>
  <si>
    <t>PATRIOTIC DOMINANCE 10 SHOT</t>
  </si>
  <si>
    <t>P5448</t>
  </si>
  <si>
    <t>PATRIOTIC PERFORMANCE 25 SHOT</t>
  </si>
  <si>
    <t>BS8026</t>
  </si>
  <si>
    <t>POOL PARTY 32 SHOT</t>
  </si>
  <si>
    <t>P5524</t>
  </si>
  <si>
    <t>POWER WINGS 38 SHOT</t>
  </si>
  <si>
    <t>P5529</t>
  </si>
  <si>
    <t>PRECIOUS METALS 10 SHOT</t>
  </si>
  <si>
    <t>P5538</t>
  </si>
  <si>
    <t>P5442</t>
  </si>
  <si>
    <t>PRETTY PRETTY 30 SHOT</t>
  </si>
  <si>
    <t>P5526</t>
  </si>
  <si>
    <t>PROUDLY WE HAIL 40 SHOT</t>
  </si>
  <si>
    <t>DM5257</t>
  </si>
  <si>
    <t>PURPLE STORM 25 SHOT</t>
  </si>
  <si>
    <t>OX5125</t>
  </si>
  <si>
    <t>PYRO FURY 205 SHOT</t>
  </si>
  <si>
    <t>P5415</t>
  </si>
  <si>
    <t>PYRO HEAVEN 30 SHOT</t>
  </si>
  <si>
    <t>BS8007</t>
  </si>
  <si>
    <t>RAGING RADICAL 14 SHOT</t>
  </si>
  <si>
    <t>P5482</t>
  </si>
  <si>
    <t>RAINBOW 30 SHOT</t>
  </si>
  <si>
    <t>P5482A</t>
  </si>
  <si>
    <t>P5397</t>
  </si>
  <si>
    <t>REACH FOR THE SKY 12 SHOT</t>
  </si>
  <si>
    <t>P5459</t>
  </si>
  <si>
    <t>RED HOT FUSION 25 SHOT</t>
  </si>
  <si>
    <t>OX503</t>
  </si>
  <si>
    <t>REDNECK REVENGE 20 SHOT</t>
  </si>
  <si>
    <t>DM5070</t>
  </si>
  <si>
    <t>REFUSE TO LOSE 17 SHOT</t>
  </si>
  <si>
    <t>P5479</t>
  </si>
  <si>
    <t>RIO! 25 SHOT</t>
  </si>
  <si>
    <t>DM578</t>
  </si>
  <si>
    <t>RIP ROCK AND ROLL 220 SHOT</t>
  </si>
  <si>
    <t>P5425</t>
  </si>
  <si>
    <t>ROAD RUNNER 12 SHOT</t>
  </si>
  <si>
    <t>P5331</t>
  </si>
  <si>
    <t>ROAD TO AMERICA 172 SHOT</t>
  </si>
  <si>
    <t>P5528</t>
  </si>
  <si>
    <t>ROCKIN' THE BOW TIE 25 SHOT</t>
  </si>
  <si>
    <t>BS8011</t>
  </si>
  <si>
    <t>ROUNDERS 25 SHOT</t>
  </si>
  <si>
    <t>P5496</t>
  </si>
  <si>
    <t>SHARK TORNADO 25 SHOT</t>
  </si>
  <si>
    <t>P5491</t>
  </si>
  <si>
    <t>SKY FALL 25 SHOT</t>
  </si>
  <si>
    <t>P5535</t>
  </si>
  <si>
    <t>SKY THRONE 33 SHOT</t>
  </si>
  <si>
    <t>OX5029</t>
  </si>
  <si>
    <t>SLAM DUNK 12 SHOT</t>
  </si>
  <si>
    <t>P5428</t>
  </si>
  <si>
    <t>SLAP SHOT 12 SHOT</t>
  </si>
  <si>
    <t>BS8028</t>
  </si>
  <si>
    <t>DM5410</t>
  </si>
  <si>
    <t>SPACE OPERA 16 SHOT</t>
  </si>
  <si>
    <t>P5351</t>
  </si>
  <si>
    <t>SPEED FREAK 24 SHOT</t>
  </si>
  <si>
    <t>BS8003</t>
  </si>
  <si>
    <t>SPOT LIGHT 9 SHOT</t>
  </si>
  <si>
    <t>OX579</t>
  </si>
  <si>
    <t>STAMPEDE 104 SHOTS</t>
  </si>
  <si>
    <t>DM5250</t>
  </si>
  <si>
    <t>STAR CHARGER 16 SHOT</t>
  </si>
  <si>
    <t>P5522</t>
  </si>
  <si>
    <t>STARRY FALL 30 SHOT</t>
  </si>
  <si>
    <t>P5501</t>
  </si>
  <si>
    <t>STREET OF GOLD 25 SHOT</t>
  </si>
  <si>
    <t>BS8014</t>
  </si>
  <si>
    <t>SUBLIME 30 SHOT</t>
  </si>
  <si>
    <t>P5461</t>
  </si>
  <si>
    <t>SUNSHINE STATE 20 SHOT</t>
  </si>
  <si>
    <t>P5420</t>
  </si>
  <si>
    <t>SUPER BAD 12 SHOT</t>
  </si>
  <si>
    <t>P5356</t>
  </si>
  <si>
    <t>SUPER KUNGFU 12 SHOT</t>
  </si>
  <si>
    <t>OX5033</t>
  </si>
  <si>
    <t>SUPERNOVA 25 SHOT</t>
  </si>
  <si>
    <t>DM5248</t>
  </si>
  <si>
    <t>SURE BET 12 SHOT</t>
  </si>
  <si>
    <t>P5390</t>
  </si>
  <si>
    <t>SWAMP GATOR 20 SHOT</t>
  </si>
  <si>
    <t>P5532</t>
  </si>
  <si>
    <t>P5438</t>
  </si>
  <si>
    <t>TAKE SHELTER 25 SHOT</t>
  </si>
  <si>
    <t>BS8022</t>
  </si>
  <si>
    <t>THE A TEAM (ASST OF 4 CAKES-500G)</t>
  </si>
  <si>
    <t>P5414</t>
  </si>
  <si>
    <t>THE BANSHEE 33 SHOT</t>
  </si>
  <si>
    <t>P5520</t>
  </si>
  <si>
    <t>THE FINAL STORM 38 SHOT</t>
  </si>
  <si>
    <t>P5441</t>
  </si>
  <si>
    <t>THE HEAT IS ON 20 SHOT</t>
  </si>
  <si>
    <t>P5468</t>
  </si>
  <si>
    <t>THE MOST WANTED 32 SHOT</t>
  </si>
  <si>
    <t>P5458</t>
  </si>
  <si>
    <t>THUNDER CANYON 9 SHOT</t>
  </si>
  <si>
    <t>P5432</t>
  </si>
  <si>
    <t>THUNDER ROLLS 9 SHOT</t>
  </si>
  <si>
    <t>P5433</t>
  </si>
  <si>
    <t>TO THE EXTREME 12 SHOT</t>
  </si>
  <si>
    <t>DM580</t>
  </si>
  <si>
    <t>TOP SHELF 16 SHOT</t>
  </si>
  <si>
    <t>DM198C5</t>
  </si>
  <si>
    <t>TOUCH OF GOLD 119 SHOT</t>
  </si>
  <si>
    <t>OX5043</t>
  </si>
  <si>
    <t>T-REX 9 SHOT</t>
  </si>
  <si>
    <t>P5421</t>
  </si>
  <si>
    <t>TRICK SHOT 15 SHOT</t>
  </si>
  <si>
    <t>P5465</t>
  </si>
  <si>
    <t>TRIPLE-THREAT 25 SHOT</t>
  </si>
  <si>
    <t>P5395</t>
  </si>
  <si>
    <t>TUFF STUFF 10 SHOT</t>
  </si>
  <si>
    <t>P5345</t>
  </si>
  <si>
    <t>USA CONQUEROR 192 SHOT</t>
  </si>
  <si>
    <t>BS8029</t>
  </si>
  <si>
    <t>BS8008</t>
  </si>
  <si>
    <t>V POWER 15 SHOT</t>
  </si>
  <si>
    <t>OX5042</t>
  </si>
  <si>
    <t>VELOCIRAPTOR 22 SHOT</t>
  </si>
  <si>
    <t>P5396A</t>
  </si>
  <si>
    <t>WAR STOPPER 12 SHOT</t>
  </si>
  <si>
    <t>DM594</t>
  </si>
  <si>
    <t>WATERFALL 35 SHOT</t>
  </si>
  <si>
    <t>P5485</t>
  </si>
  <si>
    <t>WILD MAMA 13 SHOT</t>
  </si>
  <si>
    <t>DM5312</t>
  </si>
  <si>
    <t>WILDCAT - 9 SHOT</t>
  </si>
  <si>
    <t>P5504</t>
  </si>
  <si>
    <t>WINGS OF FIRE 30 SHOT</t>
  </si>
  <si>
    <t>BS8018</t>
  </si>
  <si>
    <t>WOLF WARRIOR 18 SHOT</t>
  </si>
  <si>
    <t>P5310</t>
  </si>
  <si>
    <t>WONDERFUL MOMENT 16 SHOT</t>
  </si>
  <si>
    <t>P5515</t>
  </si>
  <si>
    <t>ZERO TO HERO 44 SHOT</t>
  </si>
  <si>
    <t>P5435</t>
  </si>
  <si>
    <t>ZOMBIE DRIVER 27 SHOT</t>
  </si>
  <si>
    <t>MULTI-SHOT CAKES - 200 GRAM</t>
  </si>
  <si>
    <t>BS6008</t>
  </si>
  <si>
    <t>25 CARATS! 25 SHOT</t>
  </si>
  <si>
    <t>8/1</t>
  </si>
  <si>
    <t>MM2133</t>
  </si>
  <si>
    <t>50 SHOT AMMO BOX</t>
  </si>
  <si>
    <t>40/1</t>
  </si>
  <si>
    <t>P5161</t>
  </si>
  <si>
    <t>911 150 SHOT</t>
  </si>
  <si>
    <t>9/1</t>
  </si>
  <si>
    <t>DM2120</t>
  </si>
  <si>
    <t>ADDICTED 18 SHOT FAN</t>
  </si>
  <si>
    <t>P5145</t>
  </si>
  <si>
    <t>AMAZING BALLET MINI 100 SHOT</t>
  </si>
  <si>
    <t>DM174C2</t>
  </si>
  <si>
    <t>ATOM SMASHER 8 SHOT</t>
  </si>
  <si>
    <t>12/1</t>
  </si>
  <si>
    <t>BS6014</t>
  </si>
  <si>
    <t>BEACH VIBES 12 SHOT</t>
  </si>
  <si>
    <t>16/1</t>
  </si>
  <si>
    <t>P5126</t>
  </si>
  <si>
    <t>BIG N BAD 12 SHOT</t>
  </si>
  <si>
    <t>MM2132</t>
  </si>
  <si>
    <t>P5164</t>
  </si>
  <si>
    <t>BLACK MAGIC 12 SHOT</t>
  </si>
  <si>
    <t>P5127</t>
  </si>
  <si>
    <t>BULL RIDE 16 SHOT</t>
  </si>
  <si>
    <t>P5011</t>
  </si>
  <si>
    <t>BUMP BEAR 16 SHOT</t>
  </si>
  <si>
    <t>24/1</t>
  </si>
  <si>
    <t>P5033</t>
  </si>
  <si>
    <t>CADMIUM HORSE 16 SHOT</t>
  </si>
  <si>
    <t>P5133</t>
  </si>
  <si>
    <t>CAUTION COOL EFFECT 16 SHOT</t>
  </si>
  <si>
    <t>CHERRY BOMBER 10 SHOT</t>
  </si>
  <si>
    <t>P5125B</t>
  </si>
  <si>
    <t>P5180</t>
  </si>
  <si>
    <t>CHILL OUT 18 SHOT</t>
  </si>
  <si>
    <t>P5181</t>
  </si>
  <si>
    <t>CHROMA CHAMELEON 16 SHOT</t>
  </si>
  <si>
    <t>DM-T2521</t>
  </si>
  <si>
    <t>COLOR PEARL FLOWER 96 SHOT</t>
  </si>
  <si>
    <t>10/1</t>
  </si>
  <si>
    <t>P5151</t>
  </si>
  <si>
    <t>CONFETTI CAKE 30 SHOT (DAYTIME COLOR STREAMERS)</t>
  </si>
  <si>
    <t>P0026A</t>
  </si>
  <si>
    <t>CONTAINER LOAD RED (ASST 12 CAKES-200 GRAM)</t>
  </si>
  <si>
    <t>BS6007</t>
  </si>
  <si>
    <t>CRAZY LIKE A FOX 20 SHOT</t>
  </si>
  <si>
    <t>OX2113</t>
  </si>
  <si>
    <t>DEATH RAY 6 SHOT</t>
  </si>
  <si>
    <t>DM2013</t>
  </si>
  <si>
    <t>DESERT OASIS 16 SHOT</t>
  </si>
  <si>
    <t>P5012</t>
  </si>
  <si>
    <t>DRAGON CHROME 16 SHOT</t>
  </si>
  <si>
    <t>P5122A</t>
  </si>
  <si>
    <t>EYE CANDY 16 SHOT</t>
  </si>
  <si>
    <t>P5146</t>
  </si>
  <si>
    <t>FALLING ANGEL 12 SHOT</t>
  </si>
  <si>
    <t>DM214</t>
  </si>
  <si>
    <t>FULL BLOWN 14 SHOT</t>
  </si>
  <si>
    <t>P5109</t>
  </si>
  <si>
    <t>GREAT EXPECTATION 9 SHOT</t>
  </si>
  <si>
    <t>BS6009</t>
  </si>
  <si>
    <t>GRILLIN N CHILLIN 25 SHOT</t>
  </si>
  <si>
    <t>DM235</t>
  </si>
  <si>
    <t>G-SHOCK 16 SHOT</t>
  </si>
  <si>
    <t>OX-K7702A</t>
  </si>
  <si>
    <t>HAPPY 36 SHOT (NON-GENERIC)</t>
  </si>
  <si>
    <t>DM213</t>
  </si>
  <si>
    <t>HEAD SHOT 8 SHOT</t>
  </si>
  <si>
    <t>DM204</t>
  </si>
  <si>
    <t>HELL'S GATE 15 SHOT</t>
  </si>
  <si>
    <t>P5134</t>
  </si>
  <si>
    <t>HOME RUN 13 SHOT</t>
  </si>
  <si>
    <t>DM234B</t>
  </si>
  <si>
    <t>IT'S A BOY! (GENDER REVEAL) 12 SHOT</t>
  </si>
  <si>
    <t>DM234A</t>
  </si>
  <si>
    <t>IT'S A GIRL! (GENDER REVEAL) 12 SHOT</t>
  </si>
  <si>
    <t>MULTI-SHOT CAKES - 200 GRAM CONTINUED</t>
  </si>
  <si>
    <t>P5149A</t>
  </si>
  <si>
    <t>KILLER CAKE 19 SHOT</t>
  </si>
  <si>
    <t>MM2131</t>
  </si>
  <si>
    <t>OX295</t>
  </si>
  <si>
    <t>KRAKEN 20 SHOT</t>
  </si>
  <si>
    <t>DM2110</t>
  </si>
  <si>
    <t>LAWLESS 6 SHOT</t>
  </si>
  <si>
    <t>OX297</t>
  </si>
  <si>
    <t>MAD COW 9 SHOT</t>
  </si>
  <si>
    <t>OX2058</t>
  </si>
  <si>
    <t>MAD OX - RAMPAGE IN THE SKY 25 SHOT</t>
  </si>
  <si>
    <t>OX5809</t>
  </si>
  <si>
    <t>DM254</t>
  </si>
  <si>
    <t>MEGA MINI 96 SHOT</t>
  </si>
  <si>
    <t>P5010</t>
  </si>
  <si>
    <t>MERCURIAL BEE 16 SHOT</t>
  </si>
  <si>
    <t>P5029</t>
  </si>
  <si>
    <t>METAL DINO 20 SHOT</t>
  </si>
  <si>
    <t>DM244</t>
  </si>
  <si>
    <t>MINI MAMMOTH STROBE 6 SHOT</t>
  </si>
  <si>
    <t>OX2052</t>
  </si>
  <si>
    <t>MONKEY WRENCH 20 SHOT</t>
  </si>
  <si>
    <t>BS6011</t>
  </si>
  <si>
    <t>MYSTIC BERMUDA 21 SHOT</t>
  </si>
  <si>
    <t>P5120</t>
  </si>
  <si>
    <t>OUT OF CONTROL 10 SHOT</t>
  </si>
  <si>
    <t>DM260</t>
  </si>
  <si>
    <t>PIRANHA PANIC 16 SHOT</t>
  </si>
  <si>
    <t>P5172</t>
  </si>
  <si>
    <t>PIRATES INVASION 23 SHOT</t>
  </si>
  <si>
    <t>OX174C2</t>
  </si>
  <si>
    <t>P5159</t>
  </si>
  <si>
    <t>ROWDY PARTY 41 SHOT</t>
  </si>
  <si>
    <t>DM230</t>
  </si>
  <si>
    <t>RPG 7 SHOT</t>
  </si>
  <si>
    <t>BS8024</t>
  </si>
  <si>
    <t>SALUTE TO SUMMER 30 SHOT</t>
  </si>
  <si>
    <t>DM290</t>
  </si>
  <si>
    <t>SHOCKING PINK 7 SHOT</t>
  </si>
  <si>
    <t>DM2111</t>
  </si>
  <si>
    <t>P5165</t>
  </si>
  <si>
    <t>SILENT POWER 15 SHOT</t>
  </si>
  <si>
    <t>P5142</t>
  </si>
  <si>
    <t>SIMON SUMMON 10 SHOT</t>
  </si>
  <si>
    <t>BS8023</t>
  </si>
  <si>
    <t>SKEDADDLE 42 SHOT</t>
  </si>
  <si>
    <t>P5144A</t>
  </si>
  <si>
    <t>SKY SHOOTER 100 SHOT</t>
  </si>
  <si>
    <t>P5143</t>
  </si>
  <si>
    <t>SMOKE DRAGON (DAYTIME) 16 SHOT</t>
  </si>
  <si>
    <t>P5123</t>
  </si>
  <si>
    <t>STRAIGHT SHOOTER 16 SHOT</t>
  </si>
  <si>
    <t>P5118</t>
  </si>
  <si>
    <t>STRONG MAN 16 SHOT</t>
  </si>
  <si>
    <t>P5135</t>
  </si>
  <si>
    <t>SUPER DUPER 10 SHOT</t>
  </si>
  <si>
    <t>P5147</t>
  </si>
  <si>
    <t>THERMAL BLAST 16 SHOT</t>
  </si>
  <si>
    <t>DM285</t>
  </si>
  <si>
    <t>THREE BLIND DICE ASST 16 SHOT</t>
  </si>
  <si>
    <t>P5157</t>
  </si>
  <si>
    <t>TOO FISHY 10 SHOT</t>
  </si>
  <si>
    <t>P5182</t>
  </si>
  <si>
    <t>TOP MAVERICK 25 SHOT</t>
  </si>
  <si>
    <t>PP2094</t>
  </si>
  <si>
    <t>P5152</t>
  </si>
  <si>
    <t>WIZARDS OF AHHHS 19 SHOT</t>
  </si>
  <si>
    <t>18/1</t>
  </si>
  <si>
    <t>RELOADABLE ARTILLERY SHELLS</t>
  </si>
  <si>
    <t>DM108T</t>
  </si>
  <si>
    <t>DB-372</t>
  </si>
  <si>
    <t>4/18</t>
  </si>
  <si>
    <t>DM-W515S12</t>
  </si>
  <si>
    <t>12/12</t>
  </si>
  <si>
    <t>DM-W515CS</t>
  </si>
  <si>
    <t>12/6</t>
  </si>
  <si>
    <t>P8044</t>
  </si>
  <si>
    <t>P8029</t>
  </si>
  <si>
    <t>P8029A</t>
  </si>
  <si>
    <t>OX-0008-6</t>
  </si>
  <si>
    <t>15/6</t>
  </si>
  <si>
    <t>P8031</t>
  </si>
  <si>
    <t>4/24</t>
  </si>
  <si>
    <t>KAS024</t>
  </si>
  <si>
    <t>DM316</t>
  </si>
  <si>
    <t>6/12</t>
  </si>
  <si>
    <t>P8028</t>
  </si>
  <si>
    <t>3/12</t>
  </si>
  <si>
    <t>DM318</t>
  </si>
  <si>
    <t>16/6</t>
  </si>
  <si>
    <t>DM315-12</t>
  </si>
  <si>
    <t>DM315-24</t>
  </si>
  <si>
    <t>DM377</t>
  </si>
  <si>
    <t>P8043</t>
  </si>
  <si>
    <t>DMP322</t>
  </si>
  <si>
    <t>DM-W515C-V</t>
  </si>
  <si>
    <t>24/6</t>
  </si>
  <si>
    <t>BS4808</t>
  </si>
  <si>
    <t>OX317</t>
  </si>
  <si>
    <t>PRO OX - MINI MAX CANISTER SHELLS 6/12</t>
  </si>
  <si>
    <t>OX317-24</t>
  </si>
  <si>
    <t>PRO OX 1.5" CANISTER SHELLS 4/24</t>
  </si>
  <si>
    <t>OX319</t>
  </si>
  <si>
    <t>RAGING BULL 5" ARTILLERY SHELLS 4/24</t>
  </si>
  <si>
    <t>DM372</t>
  </si>
  <si>
    <t>DM314</t>
  </si>
  <si>
    <t>KAS013</t>
  </si>
  <si>
    <t>RELOADABLE ARTILLERY SHELLS CONTINUED</t>
  </si>
  <si>
    <t>BS9006</t>
  </si>
  <si>
    <t>BS9007</t>
  </si>
  <si>
    <t>DM313</t>
  </si>
  <si>
    <t>P8030</t>
  </si>
  <si>
    <t>6/24</t>
  </si>
  <si>
    <t>P8038</t>
  </si>
  <si>
    <t>ASSORTMENTS</t>
  </si>
  <si>
    <t>P0023</t>
  </si>
  <si>
    <t>P0001A</t>
  </si>
  <si>
    <t>DM426</t>
  </si>
  <si>
    <t>DM439L-8</t>
  </si>
  <si>
    <t>DM460</t>
  </si>
  <si>
    <t>5/1</t>
  </si>
  <si>
    <t>P0038</t>
  </si>
  <si>
    <t>DM420</t>
  </si>
  <si>
    <t>P0017</t>
  </si>
  <si>
    <t>DM604</t>
  </si>
  <si>
    <t>P0025</t>
  </si>
  <si>
    <t>BS2104A</t>
  </si>
  <si>
    <t>DM414</t>
  </si>
  <si>
    <t>DM462L-6</t>
  </si>
  <si>
    <t>P0037</t>
  </si>
  <si>
    <t>DM430</t>
  </si>
  <si>
    <t>DM610</t>
  </si>
  <si>
    <t>DM428</t>
  </si>
  <si>
    <t>DM620</t>
  </si>
  <si>
    <t>ROMAN CANDLES</t>
  </si>
  <si>
    <t>DM-T6515</t>
  </si>
  <si>
    <t>DM-0529-10SP</t>
  </si>
  <si>
    <t>36/4</t>
  </si>
  <si>
    <t>DM-T6513</t>
  </si>
  <si>
    <t>48/6</t>
  </si>
  <si>
    <t>OX-K2255C</t>
  </si>
  <si>
    <t>DM1406</t>
  </si>
  <si>
    <t>20/1</t>
  </si>
  <si>
    <t>P4019</t>
  </si>
  <si>
    <t>DAYLIGHT DELIGHT (ONE PARACHUTE CANDLE, ONE SMOKE CANDLE)</t>
  </si>
  <si>
    <t>24/2</t>
  </si>
  <si>
    <t>P4018</t>
  </si>
  <si>
    <t>15/1</t>
  </si>
  <si>
    <t>OX1417-GC</t>
  </si>
  <si>
    <t>15/4</t>
  </si>
  <si>
    <t>DM1421</t>
  </si>
  <si>
    <t>PLATINUM PINK CANDLE 5 SHOT</t>
  </si>
  <si>
    <t>18/4</t>
  </si>
  <si>
    <t>DM467</t>
  </si>
  <si>
    <t>12/24</t>
  </si>
  <si>
    <t>DM1405</t>
  </si>
  <si>
    <t>8/8</t>
  </si>
  <si>
    <t>OX1406</t>
  </si>
  <si>
    <t>P4017</t>
  </si>
  <si>
    <t>24/4</t>
  </si>
  <si>
    <t>SATURN MISSILE BATTERIES</t>
  </si>
  <si>
    <t>OX-K1130C7-A</t>
  </si>
  <si>
    <t>120/1</t>
  </si>
  <si>
    <t>P5604A</t>
  </si>
  <si>
    <t>30/4</t>
  </si>
  <si>
    <t>OX-K1130C12</t>
  </si>
  <si>
    <t>30/1</t>
  </si>
  <si>
    <t>OX1608</t>
  </si>
  <si>
    <t>DM1610</t>
  </si>
  <si>
    <t>ROCKETS</t>
  </si>
  <si>
    <t>DM1510</t>
  </si>
  <si>
    <t>APOLLO PROGRAM</t>
  </si>
  <si>
    <t>DM1532</t>
  </si>
  <si>
    <t>BIG AIR ASSORTMENT</t>
  </si>
  <si>
    <t>10/13</t>
  </si>
  <si>
    <t>OX-T0508</t>
  </si>
  <si>
    <t>CLUSTERING BEES (NON-GENERIC)</t>
  </si>
  <si>
    <t>72/6</t>
  </si>
  <si>
    <t>DM-0445S</t>
  </si>
  <si>
    <t>DOMINATOR WHISTLING MOON TRAVEL W/ REPORT</t>
  </si>
  <si>
    <t>20/12/12</t>
  </si>
  <si>
    <t>OX1537</t>
  </si>
  <si>
    <t>ELECTRO STREAK ROCKET </t>
  </si>
  <si>
    <t>36/6</t>
  </si>
  <si>
    <t>DM-T0081A</t>
  </si>
  <si>
    <t>FIRE DRAGON 2 OZ ROCKET</t>
  </si>
  <si>
    <t>48/12</t>
  </si>
  <si>
    <t>BW-T0084A</t>
  </si>
  <si>
    <t>FIRE DRAGON 8 OZ ROCKET</t>
  </si>
  <si>
    <t>36/12</t>
  </si>
  <si>
    <t>OX-T0510</t>
  </si>
  <si>
    <t>FLYING COLOR BUTTERFLY ROCKET (NON-GENERIC)</t>
  </si>
  <si>
    <t>DM1534</t>
  </si>
  <si>
    <t>FUNNY FACE ROCKET</t>
  </si>
  <si>
    <t>20/5</t>
  </si>
  <si>
    <t>BW1508</t>
  </si>
  <si>
    <t>GEMINI PROGRAM</t>
  </si>
  <si>
    <t>OX-T0511</t>
  </si>
  <si>
    <t>GLITTERING LIGHT ROCKET (NON-GENERIC)</t>
  </si>
  <si>
    <t>DM-T0513</t>
  </si>
  <si>
    <t>PARACHUTE ROCKET</t>
  </si>
  <si>
    <t>96/6</t>
  </si>
  <si>
    <t>DM1502</t>
  </si>
  <si>
    <t>PINBALL ROCKET</t>
  </si>
  <si>
    <t>OX1506</t>
  </si>
  <si>
    <t>RING ROCKET</t>
  </si>
  <si>
    <t>DM1512</t>
  </si>
  <si>
    <t>SATURN V HEAVY LIFTER</t>
  </si>
  <si>
    <t>24/8</t>
  </si>
  <si>
    <t>DM1538</t>
  </si>
  <si>
    <t>SCREAMING WHISTLE TO CRACKLE</t>
  </si>
  <si>
    <t>72/12</t>
  </si>
  <si>
    <t>P2027</t>
  </si>
  <si>
    <t>SPACE FALCON</t>
  </si>
  <si>
    <t>16/5</t>
  </si>
  <si>
    <t>OX-0445S</t>
  </si>
  <si>
    <t>WHISTLING MOON TRAVELLER W/REPORT (NON-GENERIC)</t>
  </si>
  <si>
    <t>DM-T0512</t>
  </si>
  <si>
    <t>WILD GEESE ROCKET (NON-GENERIC)</t>
  </si>
  <si>
    <t>OX-0440L</t>
  </si>
  <si>
    <t>XL BOTTLE ROCKET W/REPORT (LARGE, HIGH QUALITY, NON-GENERIC)</t>
  </si>
  <si>
    <t>25/12/12</t>
  </si>
  <si>
    <t>DM-0440XL</t>
  </si>
  <si>
    <t>XL MAX BOTTLE ROCKET W/ REPORT (XL, HIGH PERFORMANCE, NON-GENERIC)</t>
  </si>
  <si>
    <t>FIRECRACKERS</t>
  </si>
  <si>
    <t>OX1232</t>
  </si>
  <si>
    <t>BLACK LABEL 1" FIRECRACKERS</t>
  </si>
  <si>
    <t>100/100</t>
  </si>
  <si>
    <t>OX1239</t>
  </si>
  <si>
    <t>BLACK LABEL M-150 SALUTE</t>
  </si>
  <si>
    <t>24/60</t>
  </si>
  <si>
    <t>DM1233</t>
  </si>
  <si>
    <t>BLACK SPIDER WITH FUSE</t>
  </si>
  <si>
    <t>24/10/60</t>
  </si>
  <si>
    <t>DM-T716</t>
  </si>
  <si>
    <t>DOMINATOR FIRECRACKERS 16'S (HALF BRICK)</t>
  </si>
  <si>
    <t>24/40/16</t>
  </si>
  <si>
    <t>DM-T715</t>
  </si>
  <si>
    <t>DOMINATOR FIRECRACKERS 16'S</t>
  </si>
  <si>
    <t>12/80/16</t>
  </si>
  <si>
    <t>DM-T724A</t>
  </si>
  <si>
    <t>DOMINATOR FIRECRACKERS 100'S</t>
  </si>
  <si>
    <t>8/20/100</t>
  </si>
  <si>
    <t>DM-T733A</t>
  </si>
  <si>
    <t>DOMINATOR FIRECRACKERS 1,000'S</t>
  </si>
  <si>
    <t>16/1000</t>
  </si>
  <si>
    <t>DM1234</t>
  </si>
  <si>
    <t>DOMINATOR XL CRACKER</t>
  </si>
  <si>
    <t>18/3</t>
  </si>
  <si>
    <t>P-T724A</t>
  </si>
  <si>
    <t>FLASH CRACKERS 100'S</t>
  </si>
  <si>
    <t>T734</t>
  </si>
  <si>
    <t>FLASH CRACKERS 2000'S</t>
  </si>
  <si>
    <t>8/2000</t>
  </si>
  <si>
    <t>T735</t>
  </si>
  <si>
    <t>FLASH CRACKERS 4000'S</t>
  </si>
  <si>
    <t>4/4000</t>
  </si>
  <si>
    <t>T736</t>
  </si>
  <si>
    <t>FLASH CRACKERS 8000'S</t>
  </si>
  <si>
    <t>2/8000</t>
  </si>
  <si>
    <t>P-T736</t>
  </si>
  <si>
    <t>FLASH CRACKER 8000'S</t>
  </si>
  <si>
    <t>P-T737</t>
  </si>
  <si>
    <t>FLASH CRACKER 16,000'S</t>
  </si>
  <si>
    <t>1/16000</t>
  </si>
  <si>
    <t>P1010</t>
  </si>
  <si>
    <t>HANDLE TUFF CRACKER</t>
  </si>
  <si>
    <t>48/3</t>
  </si>
  <si>
    <t>DM1231</t>
  </si>
  <si>
    <t>M-150 CRACKERS BOX OF 36</t>
  </si>
  <si>
    <t>40/36</t>
  </si>
  <si>
    <t>DM1230</t>
  </si>
  <si>
    <t>M-150 FIRECRACKERS BAG OF 12</t>
  </si>
  <si>
    <t>120/12</t>
  </si>
  <si>
    <t>FLYING ITEMS</t>
  </si>
  <si>
    <t>DM1114</t>
  </si>
  <si>
    <t>60/3</t>
  </si>
  <si>
    <t>DM1103-2</t>
  </si>
  <si>
    <t>144/2</t>
  </si>
  <si>
    <t>DM1103</t>
  </si>
  <si>
    <t>PARACHUTES</t>
  </si>
  <si>
    <t>BS2703</t>
  </si>
  <si>
    <t>4TH OF JULY SKYDIVE 12 SHOT</t>
  </si>
  <si>
    <t>DM-0160</t>
  </si>
  <si>
    <t>DOMINATOR PARACHUTE BATTALION</t>
  </si>
  <si>
    <t>OX1302</t>
  </si>
  <si>
    <t>MAMMOTH DAY PARACHUTE</t>
  </si>
  <si>
    <t>20/4</t>
  </si>
  <si>
    <t>DM1307</t>
  </si>
  <si>
    <t>PARATROOPER (DAYTIME W/TOY FIGURINES)</t>
  </si>
  <si>
    <t>12/2</t>
  </si>
  <si>
    <t>DM1308</t>
  </si>
  <si>
    <t>PRINCESS PARACHUTES 9 SHOT (PINK SMOKE)</t>
  </si>
  <si>
    <t>DM1306</t>
  </si>
  <si>
    <t>SEAL TEAM 6 SHOT (DAYTIME W/TOY FIGURINES)</t>
  </si>
  <si>
    <t>DM1300</t>
  </si>
  <si>
    <t>VICTORY CELEBRATION 37 SHOT (NIGHT TIME)</t>
  </si>
  <si>
    <t>FOUNTAINS</t>
  </si>
  <si>
    <t>BW-HN60</t>
  </si>
  <si>
    <t>P3204</t>
  </si>
  <si>
    <t>ALIEN ABDUCTION</t>
  </si>
  <si>
    <t>BS5007</t>
  </si>
  <si>
    <t>DEADLY INVASION</t>
  </si>
  <si>
    <t>P3045</t>
  </si>
  <si>
    <t>DREAM FLOWER FOUNTAIN</t>
  </si>
  <si>
    <t>48/1</t>
  </si>
  <si>
    <t>P3206</t>
  </si>
  <si>
    <t>FIREWHEEL FTN.</t>
  </si>
  <si>
    <t>OX798</t>
  </si>
  <si>
    <t>HAUNTED HOUSE</t>
  </si>
  <si>
    <t>DM-W499A</t>
  </si>
  <si>
    <t>OX799</t>
  </si>
  <si>
    <t>LAVA LAMP (HOT LAVA)</t>
  </si>
  <si>
    <t>P3093</t>
  </si>
  <si>
    <t>LIGHT HOUSE</t>
  </si>
  <si>
    <t>P3092</t>
  </si>
  <si>
    <t>NEON JELLY BEANS</t>
  </si>
  <si>
    <t>OX796</t>
  </si>
  <si>
    <t>PYRO COLA</t>
  </si>
  <si>
    <t>DM706</t>
  </si>
  <si>
    <t>RADICAL RAINBOW W/ FINALE</t>
  </si>
  <si>
    <t>P3091</t>
  </si>
  <si>
    <t>SECRET GARDEN</t>
  </si>
  <si>
    <t>P3205</t>
  </si>
  <si>
    <t>SILENT MODE</t>
  </si>
  <si>
    <t>P3088</t>
  </si>
  <si>
    <t>SNOW CONE</t>
  </si>
  <si>
    <t>P3097</t>
  </si>
  <si>
    <t>SNOW CONE JR.</t>
  </si>
  <si>
    <t>SPARKLERS</t>
  </si>
  <si>
    <t>DM8NB1</t>
  </si>
  <si>
    <t>#8 COLOR BAMBOO SPARKLERS</t>
  </si>
  <si>
    <t>24/12/6</t>
  </si>
  <si>
    <t>DM10NB1</t>
  </si>
  <si>
    <t>#10 COLOR BAMBOO SPARKLERS</t>
  </si>
  <si>
    <t>48/6/8</t>
  </si>
  <si>
    <t>0750</t>
  </si>
  <si>
    <t>#10 COLOR SPARKLERS WIRE</t>
  </si>
  <si>
    <t>24/12/8</t>
  </si>
  <si>
    <t>P-0750</t>
  </si>
  <si>
    <t>10" COLOR SPARKLER (wire)</t>
  </si>
  <si>
    <t>OX10NB-NEO</t>
  </si>
  <si>
    <t>#10 NEON SPARKLERS (NEOX - OX BRAND)</t>
  </si>
  <si>
    <t>DM14N</t>
  </si>
  <si>
    <t>#14 GOLD ELECTRIC SPARKLER</t>
  </si>
  <si>
    <t>6/24/6</t>
  </si>
  <si>
    <t>DM-0981L</t>
  </si>
  <si>
    <t>#14 MORNING GLORY (6 PACK BOXES - NON-GENERIC)</t>
  </si>
  <si>
    <t>360/6</t>
  </si>
  <si>
    <t>DM-0981</t>
  </si>
  <si>
    <t>#14 MORNING GLORY (NON-GENERIC)</t>
  </si>
  <si>
    <t>15/24/6</t>
  </si>
  <si>
    <t>OX-0981</t>
  </si>
  <si>
    <t>DM20N</t>
  </si>
  <si>
    <t>#20 GOLD ELECTRIC SPARKLER</t>
  </si>
  <si>
    <t>9/4/8</t>
  </si>
  <si>
    <t>DM20NW</t>
  </si>
  <si>
    <t>#20 GOLD ELECTRIC SPARKLERS - WEDDING BOX</t>
  </si>
  <si>
    <t>3/12/8</t>
  </si>
  <si>
    <t>DM36N</t>
  </si>
  <si>
    <t>#36 GOLD ELECTRIC SPARKLER</t>
  </si>
  <si>
    <t>OX0981-36</t>
  </si>
  <si>
    <t>#36 JUMBO MORNING GLORY</t>
  </si>
  <si>
    <t>DM727</t>
  </si>
  <si>
    <t>FIRE SABRE HAND HELD SWORD FOUNTAIN</t>
  </si>
  <si>
    <t>60/1</t>
  </si>
  <si>
    <t>P9010</t>
  </si>
  <si>
    <t>HANABI SPARKLERS (TRADITIONAL JAPANESE STYLE)</t>
  </si>
  <si>
    <t>100/4</t>
  </si>
  <si>
    <t>P9003C</t>
  </si>
  <si>
    <t>JUMBO MORNING GLORY 36"</t>
  </si>
  <si>
    <t>SMOKE</t>
  </si>
  <si>
    <t>BS2601</t>
  </si>
  <si>
    <t>6 MINUTES SMOKE</t>
  </si>
  <si>
    <t>72/2</t>
  </si>
  <si>
    <t>BW907</t>
  </si>
  <si>
    <t>BIG COLOR SMOKE BALLS 8/12/3</t>
  </si>
  <si>
    <t>8/12/3</t>
  </si>
  <si>
    <t>P6013</t>
  </si>
  <si>
    <t>COLOR CHANGE SMOKE</t>
  </si>
  <si>
    <t>2/3/24</t>
  </si>
  <si>
    <t>BS2602</t>
  </si>
  <si>
    <t>COLOR SMOKE GRENADES (PULL STRING - 45 SEC DURATION)</t>
  </si>
  <si>
    <t>BS7008</t>
  </si>
  <si>
    <t>ICE SPARKLERS</t>
  </si>
  <si>
    <t>2/60/6</t>
  </si>
  <si>
    <t>GM807</t>
  </si>
  <si>
    <t>MAMMOTH SMOKE</t>
  </si>
  <si>
    <t>OX904-12</t>
  </si>
  <si>
    <t>OX BALLS (SMOKE BALLS)</t>
  </si>
  <si>
    <t>20/6/12</t>
  </si>
  <si>
    <t>DM912</t>
  </si>
  <si>
    <t>TWO MIN. SMOKE SCREEN</t>
  </si>
  <si>
    <t>STROBES</t>
  </si>
  <si>
    <t>DM1002</t>
  </si>
  <si>
    <t>DOMINATOR STROBE FLASH POT</t>
  </si>
  <si>
    <t>6/40/6</t>
  </si>
  <si>
    <t>DM986</t>
  </si>
  <si>
    <t>PRO STROBE - XL</t>
  </si>
  <si>
    <t>NOVELTIES</t>
  </si>
  <si>
    <t>13" SPARKLING WHEEL</t>
  </si>
  <si>
    <t>DM819</t>
  </si>
  <si>
    <t>CAMPFIRE BLUE</t>
  </si>
  <si>
    <t>12/10</t>
  </si>
  <si>
    <t>DM-W704</t>
  </si>
  <si>
    <t>CHICKEN LAYING EGG (BALLOON)</t>
  </si>
  <si>
    <t>DM969</t>
  </si>
  <si>
    <t>DIRTY DOG (W/ CRACKLING SURPRISE)</t>
  </si>
  <si>
    <t>2/144</t>
  </si>
  <si>
    <t>DM-W440</t>
  </si>
  <si>
    <t>FROG FIREWORKS</t>
  </si>
  <si>
    <t>40/6</t>
  </si>
  <si>
    <t>DM967</t>
  </si>
  <si>
    <t>LAND MINES (CRACKLING BALLS)</t>
  </si>
  <si>
    <t>40/3</t>
  </si>
  <si>
    <t>BS7007</t>
  </si>
  <si>
    <t>MAGIC BUNNY/VENOMOUS SNAKE/HAPPY DINOSAUR 40/3/2</t>
  </si>
  <si>
    <t>40/3/2</t>
  </si>
  <si>
    <t>P9001B</t>
  </si>
  <si>
    <t>PARTY POPPER (PULL STRING CONFETTI)</t>
  </si>
  <si>
    <t>12/24/6</t>
  </si>
  <si>
    <t>DM945</t>
  </si>
  <si>
    <t>RACE CAR</t>
  </si>
  <si>
    <t>DM932</t>
  </si>
  <si>
    <t>SNAKES - COLOR</t>
  </si>
  <si>
    <t>15/48/6</t>
  </si>
  <si>
    <t>40/12</t>
  </si>
  <si>
    <t>DM-W705</t>
  </si>
  <si>
    <t>TANK WITH REPORT (NON-GENERIC)</t>
  </si>
  <si>
    <t>SNAPS</t>
  </si>
  <si>
    <t>OX928</t>
  </si>
  <si>
    <t>OX DROPS (SNAPS - LARGE BOX)</t>
  </si>
  <si>
    <t>6/40/50</t>
  </si>
  <si>
    <t>OX-T8500S</t>
  </si>
  <si>
    <t>OX DROPS (SNAPS)</t>
  </si>
  <si>
    <t>6/50/50</t>
  </si>
  <si>
    <t>DM-T8500S</t>
  </si>
  <si>
    <t>SNAPPERS</t>
  </si>
  <si>
    <t>SKY LANTERNS</t>
  </si>
  <si>
    <t>DM1110-W</t>
  </si>
  <si>
    <t>SKY LANTERNS - ALL WHITE</t>
  </si>
  <si>
    <t>50/1</t>
  </si>
  <si>
    <t>DM1110</t>
  </si>
  <si>
    <t>SKY LANTERNS -RED, PINK, ORANGE, WHITE AND GREEN</t>
  </si>
  <si>
    <t>GENDER REVEAL</t>
  </si>
  <si>
    <t>DM488</t>
  </si>
  <si>
    <t>GENDER REVEAL DAYTIME ASSORTMENT</t>
  </si>
  <si>
    <t>DM489</t>
  </si>
  <si>
    <t>GENDER REVEAL NIGHTTIME ASSORTMENT</t>
  </si>
  <si>
    <t>DM921</t>
  </si>
  <si>
    <t>PULL STRING COLOR SMOKE GRENADE</t>
  </si>
  <si>
    <t>PUNKS</t>
  </si>
  <si>
    <t>DM-PUNK-PRO2</t>
  </si>
  <si>
    <t>PRO PUNK (2 PACK BAG) 360/2</t>
  </si>
  <si>
    <t>360/2</t>
  </si>
  <si>
    <t>FUSE</t>
  </si>
  <si>
    <t>FE134A</t>
  </si>
  <si>
    <t>THE QUICK FUSE - 20' WHITE - APPROX .5 SEC/FT BURN TIME</t>
  </si>
  <si>
    <t>FE132A</t>
  </si>
  <si>
    <t>FAST ARTILLERY FUSE - 20' YELLOW - 2 SEC/FT BURN TIME</t>
  </si>
  <si>
    <t>FE130A</t>
  </si>
  <si>
    <t>MEDIUM ARTILLERY FUSE - 20' PURPLE - 5 SEC/FT BURN TIME</t>
  </si>
  <si>
    <t>FE128A</t>
  </si>
  <si>
    <t>THE PERFECT FUSE - 20' PINK - 10 SEC/FT BURN TIME</t>
  </si>
  <si>
    <t>FE126A</t>
  </si>
  <si>
    <t>FAST CAKE FUSE - 20' BLUE - APPROX 15 SEC/FT BURN TIME 1/20</t>
  </si>
  <si>
    <t>FE124A</t>
  </si>
  <si>
    <t>MEDIUM CAKE FUSE - 20' GREEN - APPROX 20 SEC/FT BURN TIME 1/20</t>
  </si>
  <si>
    <t>VF25</t>
  </si>
  <si>
    <t>RED AMERICAN-MADE VISCO FUSE - 25 FT -WATERPROOF (BURN RATE APPROX 40 SEC/FT)</t>
  </si>
  <si>
    <t>VF50</t>
  </si>
  <si>
    <t>RED AMERICAN-MADE VISCO FUSE - 50 FT - WATERPROOF (BURN RATE 30 SEC/FT) 1/1</t>
  </si>
  <si>
    <t>IGNITERS &amp; FIRING SYSTEMS</t>
  </si>
  <si>
    <t>7 FT MJG FIREWIRE INITIATOR (NON-REGULATED) 40/1</t>
  </si>
  <si>
    <t>10 FT MJG FIREWIRE INITIATOR (NON-REGULATED) 30/1</t>
  </si>
  <si>
    <t>15 FT MJG FIREWIRE INITIATOR (NON-REGULATED) 20/1</t>
  </si>
  <si>
    <t>30 FT MJG FIREWIRE INITIATOR (NON-REGULATED) 10/1</t>
  </si>
  <si>
    <t>CZT003</t>
  </si>
  <si>
    <t>3-METER TALON STYLE/VISCO CLIP IGNITERS (12 PACK)</t>
  </si>
  <si>
    <t>1/12</t>
  </si>
  <si>
    <t>CZT005</t>
  </si>
  <si>
    <t>5-METER TALON STYLE/VISCO CLIP IGNITERS (12 PACK)</t>
  </si>
  <si>
    <t>HDPE MORTARS &amp; RACKS</t>
  </si>
  <si>
    <t>HDPE178-12</t>
  </si>
  <si>
    <t>1 7/8" x 12" HDPE MORTAR W/1 2" SOLID WOOD PLUG</t>
  </si>
  <si>
    <t>HDPE178-15</t>
  </si>
  <si>
    <t>1 7/8" x 15" HDPE MORTAR W/1 2" SOLID WOOD PLUG</t>
  </si>
  <si>
    <t>1.4G PRO</t>
  </si>
  <si>
    <t>1.4G PRO is not the same as 1.4g consumer products and is not intented for use or sale to untrained individuals. To purchase 1.4G PRO product, additional requirements must be met.  You must present proof of one of the following: ATF license, pyrotechnic club membership, PGI certification, shooter training class, or state display operator's license. 1.4G PRO product is not meant for resale.  All 1.4G Pro items are sold on the representation that they will be used by the certified trained purchaser and will not be redistributed to any untrained or unauthorized persons.</t>
  </si>
  <si>
    <t>MULTI-SHOT CAKES</t>
  </si>
  <si>
    <t>PFX574C</t>
  </si>
  <si>
    <t>10 SHOT VERTICAL 2" CHRYSANTHEMUM CRACKLING 4/1</t>
  </si>
  <si>
    <t>PFX5207-H</t>
  </si>
  <si>
    <t>25S FAN RAINBOW CAKE 4/1</t>
  </si>
  <si>
    <t>SLICE CAKES</t>
  </si>
  <si>
    <t>PFX5FR-GH</t>
  </si>
  <si>
    <t>SLICE - 5 SHOT GOLD HORSETAILS 10/1</t>
  </si>
  <si>
    <t>PFX9FR-GG-L</t>
  </si>
  <si>
    <t>SLICE -  9S FAN LEMON GO GETTERS WITH WHITE STROBE MINES 8/1</t>
  </si>
  <si>
    <t>PFX13FR-1</t>
  </si>
  <si>
    <t>SLICE - 13 SHOT FAN PINK CROSSETTE W/ WHITE STROBE MINE 8/1</t>
  </si>
  <si>
    <t>PFX13FR-2</t>
  </si>
  <si>
    <t>SLICE - 13 SHOT BROCADE COMET W/GREEN STROBE MINE 8/1</t>
  </si>
  <si>
    <t>PFX13FR-3</t>
  </si>
  <si>
    <t>SLICE - 13S FAN SILVER TIGER COMET W/RED STROBE MINE 8/1</t>
  </si>
  <si>
    <t>PFX13FR-5</t>
  </si>
  <si>
    <t>SLICE - 13 SHOT FAN GOLD GLITTER TAIL W/ BLUE MINE 8/1</t>
  </si>
  <si>
    <t>PFX13FR-7</t>
  </si>
  <si>
    <t>SLICE - 13 SHOT FAN BROCADE AND RED STAR MINES W/WHITE STROBE WILLOW SHELLS 8/1</t>
  </si>
  <si>
    <t>PFX13FR-9</t>
  </si>
  <si>
    <t>SLICE - 13S FAN SILVER WHIRLWIND 8/1</t>
  </si>
  <si>
    <t>PFX19FR-RAI-H</t>
  </si>
  <si>
    <t>SLICE - 19S RAINBOW SHOT LEFT TO RIGHT 6/1</t>
  </si>
  <si>
    <t>COMETS/METEORS</t>
  </si>
  <si>
    <t>PFX084</t>
  </si>
  <si>
    <t>COMET - 1.5" RED TIGER TAIL (RED TIPPED SILVER TAIL)</t>
  </si>
  <si>
    <t>PFX35CM-RT</t>
  </si>
  <si>
    <t>COMET - 35MM RED WITH STROBE WILLOW TAIL</t>
  </si>
  <si>
    <t>PFX35CM-R</t>
  </si>
  <si>
    <t>METEOR - 35MM RED METEOR</t>
  </si>
  <si>
    <t>PFX50CM-WGL</t>
  </si>
  <si>
    <t>COMET - 50MM WHITE GLITTERING</t>
  </si>
  <si>
    <t>MINES</t>
  </si>
  <si>
    <t>PFX079-50</t>
  </si>
  <si>
    <t>MINE - 3" RED TO CHRY CRACKLE 1/1</t>
  </si>
  <si>
    <t>PFX75MN-RWB-H</t>
  </si>
  <si>
    <t>MINE – 3" WHITE STROBE, RED GLITTER COMETS W/ BLUE DAHLIA STARS 1/1</t>
  </si>
  <si>
    <t>FOUNTAINS &amp; STROBES</t>
  </si>
  <si>
    <t>PFS023</t>
  </si>
  <si>
    <t>INDOOR FOUNTAIN - 30 SEC 3M SILVER FOUNTAIN (SMOKELESS &amp; ODOURLESS) W/2 M E-MATCH (5/1)</t>
  </si>
  <si>
    <t>PFS037-R</t>
  </si>
  <si>
    <t>PRO RED STROBE 30 SEC DURATION WITH 2M E-MATCH (5/1)</t>
  </si>
  <si>
    <t>GIRONDOLA</t>
  </si>
  <si>
    <t>PFX1124</t>
  </si>
  <si>
    <t>FLYING WHEEL (UFO/GIRONDOLA) 4/1</t>
  </si>
  <si>
    <t>GROUND SET PIECE</t>
  </si>
  <si>
    <t>DP2600</t>
  </si>
  <si>
    <t>INTERLOCKING HEART LANCE SET-PIECE (SMOKELESS W/E-MATCH) 1/1</t>
  </si>
  <si>
    <t>WATERFALL</t>
  </si>
  <si>
    <t>PFS054</t>
  </si>
  <si>
    <t>WATERFALL - 60 SEC 5 M OUTDOOR WATERFALL  W/2 M E-MATCH 10/1</t>
  </si>
  <si>
    <t>QTY</t>
  </si>
  <si>
    <t>Cost</t>
  </si>
  <si>
    <t>Name</t>
  </si>
  <si>
    <t>Address</t>
  </si>
  <si>
    <t>Phone</t>
  </si>
  <si>
    <t>Pickup Date</t>
  </si>
  <si>
    <t>Sub Total</t>
  </si>
  <si>
    <t>Tax</t>
  </si>
  <si>
    <t>Total</t>
  </si>
  <si>
    <t>FWI-07</t>
  </si>
  <si>
    <t>FWI-10</t>
  </si>
  <si>
    <t>FWI-15</t>
  </si>
  <si>
    <t>FWI-30</t>
  </si>
  <si>
    <t>THUNDER MANIA 8 SHOT 24/4</t>
  </si>
  <si>
    <t>1/4</t>
  </si>
  <si>
    <t>$500-$1000</t>
  </si>
  <si>
    <t>$1001-$2000</t>
  </si>
  <si>
    <t>$2000+</t>
  </si>
  <si>
    <t>Select Price</t>
  </si>
  <si>
    <t>A</t>
  </si>
  <si>
    <t>ROMAN CANDLES CONTINUED</t>
  </si>
  <si>
    <t>MAD OX - TRUCKLOAD (10 ASST CAKES - 2x500G, 8x200G)</t>
  </si>
  <si>
    <t>CODY B NEON 20 SHOT</t>
  </si>
  <si>
    <t>CROWN KIKU 22 SHOT</t>
  </si>
  <si>
    <t>DIVE DEEP 30 SHOT</t>
  </si>
  <si>
    <t>FIRE WALL 12 SHOT</t>
  </si>
  <si>
    <t>GALACTIC 239 SHOT</t>
  </si>
  <si>
    <t>GOLDEN PEACOCK 149 SHOT</t>
  </si>
  <si>
    <t>HOWLING PEONY FAN 25 SHOT</t>
  </si>
  <si>
    <t>PARTY BUS 42 SHOT</t>
  </si>
  <si>
    <t>PRESTO CHANGO 30 SHOT</t>
  </si>
  <si>
    <t>SLEDGE HAMMER 8 SHOT</t>
  </si>
  <si>
    <t>TA-DAH! 36 SHOT</t>
  </si>
  <si>
    <t>AMERICAN SERIES (ASST OF 4 CAKES-500G)</t>
  </si>
  <si>
    <t>V-DAY 26 SHOT</t>
  </si>
  <si>
    <t>BIO HAZARD 20 SHOT</t>
  </si>
  <si>
    <t>KILLER CHIHUAHUA 25 SHOT</t>
  </si>
  <si>
    <t>RODEO 8 SHOT</t>
  </si>
  <si>
    <t>SHTF 10 SHOT ($HIT HIT THE FAN - TOILET PAPER)</t>
  </si>
  <si>
    <t>TOXIC 90 SHOT</t>
  </si>
  <si>
    <t>SIMPLY THE BEST 5" ARTILLERY SHELLS  4/24</t>
  </si>
  <si>
    <t>SIXTY GRAM CAN 60 GRAM 4/18</t>
  </si>
  <si>
    <t>SKY TITAN 60 GRAM 4/24</t>
  </si>
  <si>
    <t>KINGSLAYER 12'S 60 GRAM 6/12</t>
  </si>
  <si>
    <t>KINGSLAYER 24'S 60 GRAM 4/24</t>
  </si>
  <si>
    <t>NEON BEEF 60 GRAM (WITH 12 MINES) 4/24</t>
  </si>
  <si>
    <t>NISHIKI KAMURO 5" PRO LEVEL 60 GRAM 16/6</t>
  </si>
  <si>
    <t>KICK @SS 60 GRAM 16/6</t>
  </si>
  <si>
    <t>MIGHTY MAGNUM WITH TAILS 12/12</t>
  </si>
  <si>
    <t>SMOKING HOT PREMIUM ARTILLERY SHELLS 60 GRAM 4/24</t>
  </si>
  <si>
    <t>WIDE LOAD (30 GRAM) 6/24</t>
  </si>
  <si>
    <t>X FORCE DOUBLE BREAK 3/16</t>
  </si>
  <si>
    <t>SUPER NOVA 60 GRAM - 24 SHELLS 4/24</t>
  </si>
  <si>
    <t>SUPER NOVA 60 GRAM - 12 SHELLS 6/12</t>
  </si>
  <si>
    <t>PRO HERO TRIPLE BREAKS 3/12</t>
  </si>
  <si>
    <t>POLY PACK CYLINDER ARTILLERY SHELL 24/6</t>
  </si>
  <si>
    <t>3/16</t>
  </si>
  <si>
    <t>#500 SINGLE SHOT TUBE - ASSORTED EFFECTS 12/1</t>
  </si>
  <si>
    <t>50 CALIBUR ARTILLERY 60 GRAM 4/18</t>
  </si>
  <si>
    <t>BLACK BOX ARTILLERY - COMPACT BOX 12 SHELLS 12/12</t>
  </si>
  <si>
    <t>BLACK BOX CYLINDER ARTILLERY COMPACT 6 SHELLS 12/6</t>
  </si>
  <si>
    <t>DOUBLE DRAGON 6" DOUBLE BREAK 12/6</t>
  </si>
  <si>
    <t>ECHO IN THE EAR 60 GRAM 12/6</t>
  </si>
  <si>
    <t>ECHO IN THE EAR 60 GRAM 5"  12/6</t>
  </si>
  <si>
    <t>FESTIVAL BALLS (NON GENERIC) 6 SHOT 12/6</t>
  </si>
  <si>
    <t>G-FORCE 60 GRAM 4/24</t>
  </si>
  <si>
    <t>GOD OF THUNDER (SIMILAR TO GOLIATH ASST) 4/1</t>
  </si>
  <si>
    <t>GRIM REAPER 60 GRAM 6/12</t>
  </si>
  <si>
    <t>HEAVYWEIGHT 60 GRAM 3/12</t>
  </si>
  <si>
    <t>4TH OF JULY BACKPACK 10/1</t>
  </si>
  <si>
    <t>AIR FIGHTER 4/1</t>
  </si>
  <si>
    <t>AMERICA'S ASSORTMENT (ASST W/ ARTILLERY) 2/1</t>
  </si>
  <si>
    <t>AMERICAN SERIES (ASST 4 CAKES-500 GRAM) 4/1</t>
  </si>
  <si>
    <t>BUCKET OF FIREWORKS (LARGE) 8/1</t>
  </si>
  <si>
    <t>CAPTAIN'S CHOICE ROCKET ASST 5/1</t>
  </si>
  <si>
    <t>DIWALI DAZZLER 8/1</t>
  </si>
  <si>
    <t>DOMINATOR'S REVENGE 6/1</t>
  </si>
  <si>
    <t>FLYING SPACE ASST 6/1</t>
  </si>
  <si>
    <t>KIDS FUN PACK (SAFE N SANE ASST) 24/1</t>
  </si>
  <si>
    <t>LIFE OF THE PARTY 1/1</t>
  </si>
  <si>
    <t>MASSIVE ATTACK 4/1</t>
  </si>
  <si>
    <t>MAX VALUE TRAY ASSORTMENT 12/1</t>
  </si>
  <si>
    <t>PYRO SUPPLY 6/1</t>
  </si>
  <si>
    <t>SOLAR EXPLOSION 1/1</t>
  </si>
  <si>
    <t>SUPREME DOMINANCE (AERIAL ASST W/ ARTILLERY) 1/1</t>
  </si>
  <si>
    <t>TORNADO (SAFE &amp; SANE ASST) 18/1</t>
  </si>
  <si>
    <t>TOTAL DOMINANCE 2/1</t>
  </si>
  <si>
    <t>TSUNAMI (SAFE &amp; SANE ASST) 12/1</t>
  </si>
  <si>
    <t>10 BALL MAGICAL ROMAN CANDLE 24/6</t>
  </si>
  <si>
    <t>10 SHOT THUNDER &amp; LIGHTING W/ SPK &amp; RPT 36/4</t>
  </si>
  <si>
    <t>5 BALL MAGICAL ROMAN CANDLE 48/6</t>
  </si>
  <si>
    <t>BLUE THUNDER 10 BALLS 24/6</t>
  </si>
  <si>
    <t>COLOR CANNON 180 SHOT 20/1</t>
  </si>
  <si>
    <t>MASTER BLASTER 196 SHOT 15/1</t>
  </si>
  <si>
    <t>OX CANDLES (GLITTERING COMET) 5 SHOT 15/4</t>
  </si>
  <si>
    <t>PLATINUM PINK CANDLE 5 SHOT 18/4</t>
  </si>
  <si>
    <t>ROMAN CANDLE POLY PACK 12/24</t>
  </si>
  <si>
    <t>SON OF A GUN (5 BALL W/TUBE) 8/8</t>
  </si>
  <si>
    <t>STAMPEDE CANDLE 180 SHOT 20/1</t>
  </si>
  <si>
    <t>SATURN MISSILE BATTERY 25 SHOT 120/1</t>
  </si>
  <si>
    <t>SATURN MISSILE BATTERY 25 SHOT 30/4</t>
  </si>
  <si>
    <t>SATURN MISSILE BATTERY 100 SHOT 30/1</t>
  </si>
  <si>
    <t>SATURN MISSILE BATTERY 300 SHOT 12/1</t>
  </si>
  <si>
    <t>SATURN MISSILE BATTERY 750 SHOT 2/1</t>
  </si>
  <si>
    <t>LADYBUGS 60/3</t>
  </si>
  <si>
    <t>PEACEMAKER (2 PACK BAG) 144/2</t>
  </si>
  <si>
    <t>PEACEMAKER (6 PACK BAG) 48/6</t>
  </si>
  <si>
    <t>KILLER BEE 24/4</t>
  </si>
  <si>
    <t>6" FLORAL FOUNTAIN (ASSORTED 4 PACKS) 36/4</t>
  </si>
  <si>
    <t>DM502</t>
  </si>
  <si>
    <t>DM5293</t>
  </si>
  <si>
    <t>ALL THAT GLITTERS 9S</t>
  </si>
  <si>
    <t>DMP5092</t>
  </si>
  <si>
    <t>CODYB NISHIKI &amp; WHITE STROBE 9S - PRO LEVEL</t>
  </si>
  <si>
    <t>DM204C5</t>
  </si>
  <si>
    <t>DETONATOR 12S</t>
  </si>
  <si>
    <t>DM5404</t>
  </si>
  <si>
    <t>DEVIL'S FURY 9S</t>
  </si>
  <si>
    <t>DM5280</t>
  </si>
  <si>
    <t>FOUR KINGS (4 DIFFERENT 500G CAKES IN COLOR CARTON: DRAGON, PHOENIX, TERRAPIN, TIGER)</t>
  </si>
  <si>
    <t>DM511</t>
  </si>
  <si>
    <t>JUDGE, JURY, EXECUTIONER (3 DIFFERENT 500G CAKES IN COLOR CARTON: JUDGE, JURY, EXECUTIONER)</t>
  </si>
  <si>
    <t>1/3</t>
  </si>
  <si>
    <t>LIVING DEAD 8S</t>
  </si>
  <si>
    <t>DMP5091</t>
  </si>
  <si>
    <t>MALTESE RING 9S</t>
  </si>
  <si>
    <t>DMP5077</t>
  </si>
  <si>
    <t>MAMMOTH AERIAL ASSORTMENT (4 DIFFERENT 500G CAKES IN COLOR CARTON: BROCADE, PEONY, CRACKLING, STAR SPANGLED)</t>
  </si>
  <si>
    <t>IP2150</t>
  </si>
  <si>
    <t>NO REGRETS 12S</t>
  </si>
  <si>
    <t>OX5808</t>
  </si>
  <si>
    <t>OX BOX (4 DIFFERENT 500G CAKES IN COLOR CARTON: SMACK DOWN, NEON OVERLOAD, ENERGIZER, LAND OF THE FREE)</t>
  </si>
  <si>
    <t>OX5059</t>
  </si>
  <si>
    <t>PATRIOT BASE 16S</t>
  </si>
  <si>
    <t>OX5802</t>
  </si>
  <si>
    <t>PYRO OVERDOSE 20S</t>
  </si>
  <si>
    <t>DM206C5</t>
  </si>
  <si>
    <t>RIP THE SKY 12S</t>
  </si>
  <si>
    <t>DM5109</t>
  </si>
  <si>
    <t>SALUTE TO THE RED, WHITE AND BLUE (3 DIFFERENT 500G CAKES IN A COLOR CARTON)</t>
  </si>
  <si>
    <t>DM5434</t>
  </si>
  <si>
    <t>SWAT TEAM 20S</t>
  </si>
  <si>
    <t>DMP5474</t>
  </si>
  <si>
    <t>SWIMMING STARS FAN 25S</t>
  </si>
  <si>
    <t>K9017</t>
  </si>
  <si>
    <t>THE 8TH WONDER 2" 12S</t>
  </si>
  <si>
    <t>DM500B</t>
  </si>
  <si>
    <t>VARIETY PACK VALUE CAKES #2 (4 DIFFERENT 500G CAKES: BITCHIN, SWAT, FULL CONTACT, HIGH VOLTAGE)</t>
  </si>
  <si>
    <t>IP5095</t>
  </si>
  <si>
    <t>XOXO 12S</t>
  </si>
  <si>
    <t>BW5545</t>
  </si>
  <si>
    <t>NIGHT WOLF 9S</t>
  </si>
  <si>
    <t>DMP2142</t>
  </si>
  <si>
    <t>NISHIKI THUNDER 20S</t>
  </si>
  <si>
    <t>MM5550</t>
  </si>
  <si>
    <t>RED FANG 8S</t>
  </si>
  <si>
    <t>DM5522</t>
  </si>
  <si>
    <t>SAMURAI WARRIOR 15S</t>
  </si>
  <si>
    <t>DM5131</t>
  </si>
  <si>
    <t>USA PYRO 12S</t>
  </si>
  <si>
    <t>OX319-6</t>
  </si>
  <si>
    <t>RAGING BULL ARTILLERY 6 PACK (16/6)</t>
  </si>
  <si>
    <t>OX372</t>
  </si>
  <si>
    <t>SIXTY GRAM CAN PRO OX 18'S 60G CYLINDERS (4/18)</t>
  </si>
  <si>
    <t>DM761</t>
  </si>
  <si>
    <t>6" LITTLE BOSS CONE (24/6)</t>
  </si>
  <si>
    <t>DM212F5</t>
  </si>
  <si>
    <t>BW-1010</t>
  </si>
  <si>
    <t>DM1014</t>
  </si>
  <si>
    <t xml:space="preserve">JUMBO GROUND  BLOOM  FLOWER (12/12/6)  </t>
  </si>
  <si>
    <t>DM938</t>
  </si>
  <si>
    <t>MAGNUM PISTOL POPS (20/6/6)</t>
  </si>
  <si>
    <t>DM911</t>
  </si>
  <si>
    <t>HOT PINK MEGA SMOKE (24/6)</t>
  </si>
  <si>
    <t>DM928</t>
  </si>
  <si>
    <t>SNAP POPS - LARGE (6/40/50)</t>
  </si>
  <si>
    <t>DM10NB</t>
  </si>
  <si>
    <t>#10 BAMBOO GOLD SPARKLERS (24/12/8)</t>
  </si>
  <si>
    <t>NEW</t>
  </si>
  <si>
    <t>SUMMERTIME SANTA 500G (3 MINUNTE DURATION)</t>
  </si>
  <si>
    <t>Sold   Out</t>
  </si>
  <si>
    <t>Low  Stock</t>
  </si>
  <si>
    <t>NISHIKI CROWN KAMURO 9 SHOT</t>
  </si>
  <si>
    <t>P5553</t>
  </si>
  <si>
    <t>CHAOTIC INCIDENT 658 SHOT</t>
  </si>
  <si>
    <t>P5539</t>
  </si>
  <si>
    <t>CROSS THE LINE 28 SHOT</t>
  </si>
  <si>
    <t>P5531</t>
  </si>
  <si>
    <t>GORGEOSITY 48 SHOT</t>
  </si>
  <si>
    <t>P5549</t>
  </si>
  <si>
    <t>IPA 4-PACK 36 SHOTS (4 DIFFERENT 500G CAKES)</t>
  </si>
  <si>
    <t>P5554</t>
  </si>
  <si>
    <t>PARTY LIKE IT'S 1776 156 SHOTS</t>
  </si>
  <si>
    <t>P5547</t>
  </si>
  <si>
    <t>RUSH HOUR 100 SHOT (3 MINUTE DURATION)</t>
  </si>
  <si>
    <t>P5541</t>
  </si>
  <si>
    <t>SPIDER NEBULA 21 SHOT</t>
  </si>
  <si>
    <t>BS5003</t>
  </si>
  <si>
    <t>FIRE-N-ICE</t>
  </si>
  <si>
    <t>BS6013</t>
  </si>
  <si>
    <t>THE COOL KIDS 10 SHOT</t>
  </si>
  <si>
    <t>BS8033</t>
  </si>
  <si>
    <t>SHRIEK FREAK 22 SHOT</t>
  </si>
  <si>
    <t>P3090</t>
  </si>
  <si>
    <t>KOI POND</t>
  </si>
  <si>
    <t>P3212</t>
  </si>
  <si>
    <t>ERUPTION</t>
  </si>
  <si>
    <t>P4016</t>
  </si>
  <si>
    <t>DRAGON TAILS 30/5</t>
  </si>
  <si>
    <t>P5089</t>
  </si>
  <si>
    <t>PRINCESS PARACHUTE 24/2</t>
  </si>
  <si>
    <t>P5184</t>
  </si>
  <si>
    <t>NATION OVATION 16 SHOT</t>
  </si>
  <si>
    <t>P5188</t>
  </si>
  <si>
    <t>WRATH OF MEDUSA 80 SHOTS</t>
  </si>
  <si>
    <t>P8042</t>
  </si>
  <si>
    <t>NEON BRAWN 1.75" BALL SHELLS 12/12</t>
  </si>
  <si>
    <t>4/4</t>
  </si>
  <si>
    <t>30/5</t>
  </si>
  <si>
    <t>AMPED-UP 14 SHOT (ASST OF 4 CAKES-500G)</t>
  </si>
  <si>
    <t>In Stock</t>
  </si>
  <si>
    <t>Out</t>
  </si>
  <si>
    <t>Low Stock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</si>
</sst>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0.0%"/>
    <numFmt numFmtId="165" formatCode="&quot;$&quot;#,##0.00"/>
  </numFmts>
  <fonts count="21"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0"/>
      <color theme="1"/>
      <name val="Calibri"/>
      <family val="2"/>
      <scheme val="minor"/>
    </font>
    <font>
      <b/>
      <sz val="11"/>
      <color theme="1"/>
      <name val="Times New Roman"/>
      <family val="1"/>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name val="Calibri"/>
      <family val="2"/>
      <scheme val="minor"/>
    </font>
  </fonts>
  <fills count="35">
    <fill>
      <patternFill patternType="none"/>
    </fill>
    <fill>
      <patternFill patternType="gray125"/>
    </fill>
    <fill>
      <patternFill patternType="solid">
        <fgColor rgb="FFFF0000"/>
        <bgColor indexed="64"/>
      </patternFill>
    </fill>
    <fill>
      <patternFill patternType="solid">
        <fgColor rgb="FFD9D9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auto="1"/>
      </right>
      <top style="thin">
        <color auto="1"/>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44" fontId="1" fillId="0" borderId="0" applyFont="0" applyFill="0" applyBorder="0" applyAlignment="0" applyProtection="0"/>
    <xf numFmtId="0" fontId="6" fillId="0" borderId="0" applyNumberFormat="0" applyFill="0" applyBorder="0" applyAlignment="0" applyProtection="0"/>
    <xf numFmtId="0" fontId="7" fillId="0" borderId="12" applyNumberFormat="0" applyFill="0" applyAlignment="0" applyProtection="0"/>
    <xf numFmtId="0" fontId="8" fillId="0" borderId="13" applyNumberFormat="0" applyFill="0" applyAlignment="0" applyProtection="0"/>
    <xf numFmtId="0" fontId="9" fillId="0" borderId="14" applyNumberFormat="0" applyFill="0" applyAlignment="0" applyProtection="0"/>
    <xf numFmtId="0" fontId="9" fillId="0" borderId="0" applyNumberFormat="0" applyFill="0" applyBorder="0" applyAlignment="0" applyProtection="0"/>
    <xf numFmtId="0" fontId="10" fillId="4" borderId="0" applyNumberFormat="0" applyBorder="0" applyAlignment="0" applyProtection="0"/>
    <xf numFmtId="0" fontId="11" fillId="5" borderId="0" applyNumberFormat="0" applyBorder="0" applyAlignment="0" applyProtection="0"/>
    <xf numFmtId="0" fontId="12" fillId="6" borderId="0" applyNumberFormat="0" applyBorder="0" applyAlignment="0" applyProtection="0"/>
    <xf numFmtId="0" fontId="13" fillId="7" borderId="15" applyNumberFormat="0" applyAlignment="0" applyProtection="0"/>
    <xf numFmtId="0" fontId="14" fillId="8" borderId="16" applyNumberFormat="0" applyAlignment="0" applyProtection="0"/>
    <xf numFmtId="0" fontId="15" fillId="8" borderId="15" applyNumberFormat="0" applyAlignment="0" applyProtection="0"/>
    <xf numFmtId="0" fontId="16" fillId="0" borderId="17" applyNumberFormat="0" applyFill="0" applyAlignment="0" applyProtection="0"/>
    <xf numFmtId="0" fontId="2" fillId="9" borderId="18" applyNumberFormat="0" applyAlignment="0" applyProtection="0"/>
    <xf numFmtId="0" fontId="17" fillId="0" borderId="0" applyNumberFormat="0" applyFill="0" applyBorder="0" applyAlignment="0" applyProtection="0"/>
    <xf numFmtId="0" fontId="1" fillId="10" borderId="19" applyNumberFormat="0" applyFont="0" applyAlignment="0" applyProtection="0"/>
    <xf numFmtId="0" fontId="18" fillId="0" borderId="0" applyNumberFormat="0" applyFill="0" applyBorder="0" applyAlignment="0" applyProtection="0"/>
    <xf numFmtId="0" fontId="3" fillId="0" borderId="20" applyNumberFormat="0" applyFill="0" applyAlignment="0" applyProtection="0"/>
    <xf numFmtId="0" fontId="19"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9"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9"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9"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9"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cellStyleXfs>
  <cellXfs count="64">
    <xf numFmtId="0" fontId="0" fillId="0" borderId="0" xfId="0"/>
    <xf numFmtId="0" fontId="0" fillId="0" borderId="1" xfId="0" applyFill="1" applyBorder="1"/>
    <xf numFmtId="0" fontId="0" fillId="0" borderId="0" xfId="0" applyFill="1" applyBorder="1" applyAlignment="1">
      <alignment horizontal="left"/>
    </xf>
    <xf numFmtId="44" fontId="4" fillId="0" borderId="0" xfId="1" applyFont="1" applyAlignment="1">
      <alignment horizontal="center" vertical="center" wrapText="1"/>
    </xf>
    <xf numFmtId="44" fontId="4" fillId="0" borderId="0" xfId="1" applyFont="1" applyAlignment="1">
      <alignment horizontal="center" vertical="center"/>
    </xf>
    <xf numFmtId="0" fontId="3" fillId="0" borderId="0" xfId="0" applyFont="1"/>
    <xf numFmtId="0" fontId="3" fillId="3" borderId="3" xfId="0" applyFont="1" applyFill="1" applyBorder="1"/>
    <xf numFmtId="0" fontId="3" fillId="3" borderId="4" xfId="0" applyFont="1" applyFill="1" applyBorder="1"/>
    <xf numFmtId="49" fontId="3" fillId="3" borderId="4" xfId="0" applyNumberFormat="1" applyFont="1" applyFill="1" applyBorder="1"/>
    <xf numFmtId="0" fontId="3" fillId="3" borderId="5" xfId="0" applyFont="1" applyFill="1" applyBorder="1"/>
    <xf numFmtId="0" fontId="3" fillId="3" borderId="6" xfId="0" applyFont="1" applyFill="1" applyBorder="1"/>
    <xf numFmtId="49" fontId="3" fillId="3" borderId="6" xfId="0" applyNumberFormat="1" applyFont="1" applyFill="1" applyBorder="1"/>
    <xf numFmtId="0" fontId="0" fillId="0" borderId="0" xfId="0" applyFill="1" applyBorder="1" applyAlignment="1">
      <alignment horizontal="center" vertical="center"/>
    </xf>
    <xf numFmtId="0" fontId="0" fillId="0" borderId="1" xfId="0" applyFill="1" applyBorder="1" applyAlignment="1">
      <alignment horizontal="center" vertical="center"/>
    </xf>
    <xf numFmtId="0" fontId="3" fillId="0" borderId="1" xfId="0" applyFont="1" applyFill="1" applyBorder="1" applyAlignment="1">
      <alignment horizontal="center"/>
    </xf>
    <xf numFmtId="0" fontId="0" fillId="0" borderId="1" xfId="0" applyFill="1" applyBorder="1" applyAlignment="1">
      <alignment horizontal="center"/>
    </xf>
    <xf numFmtId="0" fontId="3" fillId="0" borderId="1" xfId="0" applyFont="1" applyFill="1" applyBorder="1" applyAlignment="1">
      <alignment horizontal="center" vertical="center"/>
    </xf>
    <xf numFmtId="0" fontId="3" fillId="0" borderId="1" xfId="0" applyFont="1" applyFill="1" applyBorder="1" applyAlignment="1">
      <alignment horizontal="left" vertical="center"/>
    </xf>
    <xf numFmtId="0" fontId="0" fillId="0" borderId="1" xfId="0" applyFill="1" applyBorder="1" applyAlignment="1">
      <alignment horizontal="left"/>
    </xf>
    <xf numFmtId="0" fontId="0" fillId="0" borderId="1" xfId="0" applyFill="1" applyBorder="1" applyAlignment="1"/>
    <xf numFmtId="0" fontId="0" fillId="0" borderId="1" xfId="0" applyFill="1" applyBorder="1" applyAlignment="1">
      <alignment horizontal="left" wrapText="1"/>
    </xf>
    <xf numFmtId="49" fontId="0" fillId="0" borderId="1" xfId="0" applyNumberFormat="1" applyFill="1" applyBorder="1" applyAlignment="1">
      <alignment horizontal="center"/>
    </xf>
    <xf numFmtId="44" fontId="0" fillId="0" borderId="0" xfId="1" applyFont="1" applyFill="1" applyBorder="1" applyAlignment="1">
      <alignment horizontal="center" vertical="center"/>
    </xf>
    <xf numFmtId="44" fontId="0" fillId="0" borderId="1" xfId="1" applyFont="1" applyFill="1" applyBorder="1" applyAlignment="1">
      <alignment horizontal="center" vertical="center"/>
    </xf>
    <xf numFmtId="49" fontId="0" fillId="0" borderId="0" xfId="0" applyNumberFormat="1" applyFill="1" applyBorder="1" applyAlignment="1">
      <alignment horizontal="center" vertical="center"/>
    </xf>
    <xf numFmtId="49" fontId="0" fillId="0" borderId="1" xfId="0" applyNumberFormat="1" applyFill="1" applyBorder="1" applyAlignment="1">
      <alignment horizontal="center" vertical="center"/>
    </xf>
    <xf numFmtId="0" fontId="3" fillId="0" borderId="0" xfId="0" applyFont="1" applyFill="1" applyBorder="1" applyAlignment="1">
      <alignment horizontal="right" vertical="center"/>
    </xf>
    <xf numFmtId="0" fontId="0" fillId="0" borderId="2" xfId="0" applyFont="1" applyFill="1" applyBorder="1" applyAlignment="1">
      <alignment horizontal="center" vertical="center"/>
    </xf>
    <xf numFmtId="0" fontId="3" fillId="2" borderId="0" xfId="0" applyFont="1" applyFill="1" applyBorder="1" applyAlignment="1">
      <alignment horizontal="center" vertical="center"/>
    </xf>
    <xf numFmtId="0" fontId="3" fillId="3" borderId="6" xfId="0" applyFont="1" applyFill="1" applyBorder="1" applyAlignment="1">
      <alignment horizontal="center"/>
    </xf>
    <xf numFmtId="1" fontId="3" fillId="3" borderId="6" xfId="0" applyNumberFormat="1" applyFont="1" applyFill="1" applyBorder="1"/>
    <xf numFmtId="1" fontId="0" fillId="0" borderId="0" xfId="0" applyNumberFormat="1" applyFill="1" applyBorder="1"/>
    <xf numFmtId="165" fontId="0" fillId="0" borderId="0" xfId="0" applyNumberFormat="1" applyFill="1" applyBorder="1" applyAlignment="1">
      <alignment horizontal="right" vertical="center"/>
    </xf>
    <xf numFmtId="165" fontId="1" fillId="0" borderId="1" xfId="1" applyNumberFormat="1" applyFont="1" applyFill="1" applyBorder="1" applyAlignment="1">
      <alignment horizontal="right" vertical="center"/>
    </xf>
    <xf numFmtId="165" fontId="0" fillId="0" borderId="1" xfId="0" applyNumberFormat="1" applyFont="1" applyFill="1" applyBorder="1" applyAlignment="1">
      <alignment horizontal="right" vertical="center"/>
    </xf>
    <xf numFmtId="165" fontId="0" fillId="0" borderId="2" xfId="0" applyNumberFormat="1" applyFont="1" applyFill="1" applyBorder="1" applyAlignment="1">
      <alignment horizontal="right" vertical="center"/>
    </xf>
    <xf numFmtId="165" fontId="3" fillId="3" borderId="7" xfId="0" applyNumberFormat="1" applyFont="1" applyFill="1" applyBorder="1"/>
    <xf numFmtId="165" fontId="0" fillId="0" borderId="1" xfId="0" applyNumberFormat="1" applyFill="1" applyBorder="1" applyAlignment="1">
      <alignment horizontal="right" vertical="center"/>
    </xf>
    <xf numFmtId="165" fontId="3" fillId="3" borderId="2" xfId="0" applyNumberFormat="1" applyFont="1" applyFill="1" applyBorder="1"/>
    <xf numFmtId="165" fontId="0" fillId="0" borderId="0" xfId="0" applyNumberFormat="1" applyFill="1" applyBorder="1"/>
    <xf numFmtId="0" fontId="5" fillId="3" borderId="6" xfId="0" applyFont="1" applyFill="1" applyBorder="1" applyAlignment="1">
      <alignment horizontal="center"/>
    </xf>
    <xf numFmtId="164" fontId="0" fillId="0" borderId="7" xfId="0" applyNumberFormat="1" applyFont="1" applyFill="1" applyBorder="1" applyAlignment="1">
      <alignment horizontal="center" vertical="center"/>
    </xf>
    <xf numFmtId="49" fontId="3" fillId="0" borderId="1" xfId="0" applyNumberFormat="1" applyFont="1" applyFill="1" applyBorder="1" applyAlignment="1">
      <alignment horizontal="center" vertical="center"/>
    </xf>
    <xf numFmtId="44" fontId="3" fillId="0" borderId="1" xfId="1" applyFont="1" applyFill="1" applyBorder="1" applyAlignment="1">
      <alignment horizontal="center" vertical="center"/>
    </xf>
    <xf numFmtId="0" fontId="5" fillId="3" borderId="4" xfId="0" applyFont="1" applyFill="1" applyBorder="1" applyAlignment="1">
      <alignment horizontal="center"/>
    </xf>
    <xf numFmtId="1" fontId="0" fillId="0" borderId="2" xfId="0" applyNumberFormat="1" applyFill="1" applyBorder="1" applyAlignment="1">
      <alignment horizontal="center" vertical="center"/>
    </xf>
    <xf numFmtId="0" fontId="0" fillId="0" borderId="1" xfId="0" applyBorder="1" applyAlignment="1">
      <alignment horizontal="center" vertical="center"/>
    </xf>
    <xf numFmtId="0" fontId="0" fillId="0" borderId="1" xfId="0" applyFill="1" applyBorder="1" applyAlignment="1">
      <alignment horizontal="left" vertical="center"/>
    </xf>
    <xf numFmtId="165" fontId="3" fillId="0" borderId="1" xfId="0" applyNumberFormat="1" applyFont="1" applyFill="1" applyBorder="1" applyAlignment="1">
      <alignment horizontal="center" vertical="center"/>
    </xf>
    <xf numFmtId="14" fontId="3" fillId="0" borderId="0" xfId="0" applyNumberFormat="1" applyFont="1" applyFill="1" applyBorder="1" applyAlignment="1">
      <alignment horizontal="right" vertical="center"/>
    </xf>
    <xf numFmtId="0" fontId="0" fillId="0" borderId="0" xfId="0"/>
    <xf numFmtId="0" fontId="0" fillId="0" borderId="0" xfId="0" applyFont="1" applyFill="1" applyBorder="1" applyAlignment="1">
      <alignment horizontal="right" vertical="center"/>
    </xf>
    <xf numFmtId="0" fontId="20" fillId="0" borderId="1" xfId="0" applyFont="1" applyFill="1" applyBorder="1" applyAlignment="1">
      <alignment horizontal="right" vertical="center"/>
    </xf>
    <xf numFmtId="0" fontId="20" fillId="0" borderId="11" xfId="0" applyFont="1" applyFill="1" applyBorder="1" applyAlignment="1">
      <alignment horizontal="right" vertical="center"/>
    </xf>
    <xf numFmtId="0" fontId="20" fillId="0" borderId="3" xfId="0" applyFont="1" applyFill="1" applyBorder="1" applyAlignment="1">
      <alignment horizontal="right" vertical="center"/>
    </xf>
    <xf numFmtId="0" fontId="19" fillId="0" borderId="0" xfId="0" applyFont="1" applyFill="1" applyBorder="1" applyAlignment="1">
      <alignment horizontal="right" vertical="center"/>
    </xf>
    <xf numFmtId="0" fontId="0" fillId="0" borderId="1" xfId="0" applyFont="1" applyFill="1" applyBorder="1" applyAlignment="1">
      <alignment horizontal="center" vertical="center"/>
    </xf>
    <xf numFmtId="0" fontId="0" fillId="3" borderId="7" xfId="0" applyFont="1" applyFill="1" applyBorder="1"/>
    <xf numFmtId="0" fontId="0" fillId="0" borderId="1" xfId="0" applyFont="1" applyFill="1" applyBorder="1" applyAlignment="1">
      <alignment horizontal="right" vertical="center"/>
    </xf>
    <xf numFmtId="0" fontId="0" fillId="3" borderId="2" xfId="0" applyFont="1" applyFill="1" applyBorder="1"/>
    <xf numFmtId="0" fontId="0" fillId="0" borderId="0" xfId="0"/>
    <xf numFmtId="0" fontId="3" fillId="3" borderId="9" xfId="0" applyFont="1" applyFill="1" applyBorder="1" applyAlignment="1">
      <alignment horizontal="center" vertical="top" wrapText="1"/>
    </xf>
    <xf numFmtId="0" fontId="3" fillId="3" borderId="8" xfId="0" applyFont="1" applyFill="1" applyBorder="1" applyAlignment="1">
      <alignment horizontal="center" vertical="top" wrapText="1"/>
    </xf>
    <xf numFmtId="0" fontId="3" fillId="3" borderId="10" xfId="0" applyFont="1" applyFill="1" applyBorder="1" applyAlignment="1">
      <alignment horizontal="center" vertical="top" wrapText="1"/>
    </xf>
  </cellXfs>
  <cellStyles count="43">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urrency" xfId="1" builtinId="4"/>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13">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fill>
        <patternFill>
          <bgColor rgb="FF00B050"/>
        </patternFill>
      </fill>
    </dxf>
    <dxf>
      <font>
        <b/>
        <i val="0"/>
      </font>
      <fill>
        <patternFill>
          <bgColor rgb="FFFFFF00"/>
        </patternFill>
      </fill>
    </dxf>
  </dxfs>
  <tableStyles count="0" defaultTableStyle="TableStyleMedium2" defaultPivotStyle="PivotStyleLight16"/>
  <colors>
    <mruColors>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0</xdr:col>
      <xdr:colOff>295275</xdr:colOff>
      <xdr:row>7</xdr:row>
      <xdr:rowOff>0</xdr:rowOff>
    </xdr:from>
    <xdr:to>
      <xdr:col>7</xdr:col>
      <xdr:colOff>704850</xdr:colOff>
      <xdr:row>9</xdr:row>
      <xdr:rowOff>161925</xdr:rowOff>
    </xdr:to>
    <xdr:sp macro="" textlink="">
      <xdr:nvSpPr>
        <xdr:cNvPr id="2" name="TextBox 1">
          <a:extLst>
            <a:ext uri="{FF2B5EF4-FFF2-40B4-BE49-F238E27FC236}">
              <a16:creationId xmlns:a16="http://schemas.microsoft.com/office/drawing/2014/main" id="{2CE16849-D3C9-4C62-97AC-B70EAD925A33}"/>
            </a:ext>
          </a:extLst>
        </xdr:cNvPr>
        <xdr:cNvSpPr txBox="1"/>
      </xdr:nvSpPr>
      <xdr:spPr>
        <a:xfrm>
          <a:off x="295275" y="1333500"/>
          <a:ext cx="8477250" cy="542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latin typeface="Times New Roman" panose="02020603050405020304" pitchFamily="18" charset="0"/>
              <a:cs typeface="Times New Roman" panose="02020603050405020304" pitchFamily="18" charset="0"/>
            </a:rPr>
            <a:t>1.4G CONSUMER FIREWORKS WHOLESALE PRICE LIST 2021</a:t>
          </a:r>
        </a:p>
      </xdr:txBody>
    </xdr:sp>
    <xdr:clientData/>
  </xdr:twoCellAnchor>
  <xdr:oneCellAnchor>
    <xdr:from>
      <xdr:col>0</xdr:col>
      <xdr:colOff>40821</xdr:colOff>
      <xdr:row>11</xdr:row>
      <xdr:rowOff>174171</xdr:rowOff>
    </xdr:from>
    <xdr:ext cx="1614487" cy="1560424"/>
    <xdr:pic>
      <xdr:nvPicPr>
        <xdr:cNvPr id="3" name="Picture 2">
          <a:extLst>
            <a:ext uri="{FF2B5EF4-FFF2-40B4-BE49-F238E27FC236}">
              <a16:creationId xmlns:a16="http://schemas.microsoft.com/office/drawing/2014/main" id="{C3D84542-44AA-44E5-9C10-108E799A3A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821" y="2269671"/>
          <a:ext cx="1614487" cy="1560424"/>
        </a:xfrm>
        <a:prstGeom prst="rect">
          <a:avLst/>
        </a:prstGeom>
      </xdr:spPr>
    </xdr:pic>
    <xdr:clientData/>
  </xdr:oneCellAnchor>
  <xdr:oneCellAnchor>
    <xdr:from>
      <xdr:col>0</xdr:col>
      <xdr:colOff>0</xdr:colOff>
      <xdr:row>27</xdr:row>
      <xdr:rowOff>58510</xdr:rowOff>
    </xdr:from>
    <xdr:ext cx="1662722" cy="1403268"/>
    <xdr:pic>
      <xdr:nvPicPr>
        <xdr:cNvPr id="4" name="Picture 3">
          <a:extLst>
            <a:ext uri="{FF2B5EF4-FFF2-40B4-BE49-F238E27FC236}">
              <a16:creationId xmlns:a16="http://schemas.microsoft.com/office/drawing/2014/main" id="{1E9CF8CE-4E75-4FD3-A17B-E8C53B99F0F9}"/>
            </a:ext>
          </a:extLst>
        </xdr:cNvPr>
        <xdr:cNvPicPr>
          <a:picLocks noChangeAspect="1"/>
        </xdr:cNvPicPr>
      </xdr:nvPicPr>
      <xdr:blipFill>
        <a:blip xmlns:r="http://schemas.openxmlformats.org/officeDocument/2006/relationships" r:embed="rId2"/>
        <a:stretch>
          <a:fillRect/>
        </a:stretch>
      </xdr:blipFill>
      <xdr:spPr>
        <a:xfrm>
          <a:off x="0" y="5202010"/>
          <a:ext cx="1662722" cy="1403268"/>
        </a:xfrm>
        <a:prstGeom prst="rect">
          <a:avLst/>
        </a:prstGeom>
      </xdr:spPr>
    </xdr:pic>
    <xdr:clientData/>
  </xdr:oneCellAnchor>
  <xdr:twoCellAnchor>
    <xdr:from>
      <xdr:col>2</xdr:col>
      <xdr:colOff>803538</xdr:colOff>
      <xdr:row>11</xdr:row>
      <xdr:rowOff>36057</xdr:rowOff>
    </xdr:from>
    <xdr:to>
      <xdr:col>2</xdr:col>
      <xdr:colOff>2098938</xdr:colOff>
      <xdr:row>39</xdr:row>
      <xdr:rowOff>104775</xdr:rowOff>
    </xdr:to>
    <xdr:sp macro="" textlink="">
      <xdr:nvSpPr>
        <xdr:cNvPr id="5" name="TextBox 4">
          <a:extLst>
            <a:ext uri="{FF2B5EF4-FFF2-40B4-BE49-F238E27FC236}">
              <a16:creationId xmlns:a16="http://schemas.microsoft.com/office/drawing/2014/main" id="{3425CCEA-0A35-491A-811E-8CC36BB3118B}"/>
            </a:ext>
          </a:extLst>
        </xdr:cNvPr>
        <xdr:cNvSpPr txBox="1"/>
      </xdr:nvSpPr>
      <xdr:spPr>
        <a:xfrm>
          <a:off x="2298963" y="2131557"/>
          <a:ext cx="1295400" cy="5402718"/>
        </a:xfrm>
        <a:prstGeom prst="rect">
          <a:avLst/>
        </a:prstGeom>
        <a:solidFill>
          <a:schemeClr val="lt1"/>
        </a:solid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200" b="1" u="sng">
              <a:latin typeface="+mn-lt"/>
              <a:cs typeface="Times New Roman" panose="02020603050405020304" pitchFamily="18" charset="0"/>
            </a:rPr>
            <a:t>PAGE #</a:t>
          </a:r>
          <a:r>
            <a:rPr lang="en-US" sz="1200" u="sng">
              <a:latin typeface="+mn-lt"/>
              <a:cs typeface="Times New Roman" panose="02020603050405020304" pitchFamily="18" charset="0"/>
            </a:rPr>
            <a:t> </a:t>
          </a:r>
        </a:p>
        <a:p>
          <a:pPr algn="r"/>
          <a:r>
            <a:rPr lang="en-US" sz="1200" b="1" u="none">
              <a:latin typeface="+mn-lt"/>
              <a:cs typeface="Times New Roman" panose="02020603050405020304" pitchFamily="18" charset="0"/>
            </a:rPr>
            <a:t>1-2</a:t>
          </a:r>
          <a:br>
            <a:rPr lang="en-US" sz="1200" b="1" u="none">
              <a:latin typeface="+mn-lt"/>
              <a:cs typeface="Times New Roman" panose="02020603050405020304" pitchFamily="18" charset="0"/>
            </a:rPr>
          </a:br>
          <a:r>
            <a:rPr lang="en-US" sz="1200" b="1" u="none">
              <a:latin typeface="+mn-lt"/>
              <a:cs typeface="Times New Roman" panose="02020603050405020304" pitchFamily="18" charset="0"/>
            </a:rPr>
            <a:t>3</a:t>
          </a:r>
          <a:br>
            <a:rPr lang="en-US" sz="1200" b="1" u="none">
              <a:latin typeface="+mn-lt"/>
              <a:cs typeface="Times New Roman" panose="02020603050405020304" pitchFamily="18" charset="0"/>
            </a:rPr>
          </a:br>
          <a:r>
            <a:rPr lang="en-US" sz="1200" b="1" u="none" baseline="0">
              <a:latin typeface="+mn-lt"/>
              <a:cs typeface="Times New Roman" panose="02020603050405020304" pitchFamily="18" charset="0"/>
            </a:rPr>
            <a:t>3-6</a:t>
          </a:r>
        </a:p>
        <a:p>
          <a:pPr algn="r"/>
          <a:r>
            <a:rPr lang="en-US" sz="1200" b="1" u="none" baseline="0">
              <a:solidFill>
                <a:schemeClr val="dk1"/>
              </a:solidFill>
              <a:effectLst/>
              <a:latin typeface="+mn-lt"/>
              <a:ea typeface="+mn-ea"/>
              <a:cs typeface="Times New Roman" panose="02020603050405020304" pitchFamily="18" charset="0"/>
            </a:rPr>
            <a:t>6-7</a:t>
          </a:r>
        </a:p>
        <a:p>
          <a:pPr algn="r"/>
          <a:r>
            <a:rPr lang="en-US" sz="1200" b="1" u="none" baseline="0">
              <a:solidFill>
                <a:schemeClr val="dk1"/>
              </a:solidFill>
              <a:effectLst/>
              <a:latin typeface="+mn-lt"/>
              <a:ea typeface="+mn-ea"/>
              <a:cs typeface="Times New Roman" panose="02020603050405020304" pitchFamily="18" charset="0"/>
            </a:rPr>
            <a:t>7-8</a:t>
          </a:r>
        </a:p>
        <a:p>
          <a:pPr algn="r"/>
          <a:r>
            <a:rPr lang="en-US" sz="1200" b="1" u="none" baseline="0">
              <a:solidFill>
                <a:schemeClr val="dk1"/>
              </a:solidFill>
              <a:effectLst/>
              <a:latin typeface="+mn-lt"/>
              <a:ea typeface="+mn-ea"/>
              <a:cs typeface="Times New Roman" panose="02020603050405020304" pitchFamily="18" charset="0"/>
            </a:rPr>
            <a:t>8</a:t>
          </a:r>
        </a:p>
        <a:p>
          <a:pPr algn="r"/>
          <a:r>
            <a:rPr lang="en-US" sz="1200" b="1" u="none">
              <a:solidFill>
                <a:schemeClr val="dk1"/>
              </a:solidFill>
              <a:effectLst/>
              <a:latin typeface="+mn-lt"/>
              <a:ea typeface="+mn-ea"/>
              <a:cs typeface="Times New Roman" panose="02020603050405020304" pitchFamily="18" charset="0"/>
            </a:rPr>
            <a:t>8-9</a:t>
          </a:r>
        </a:p>
        <a:p>
          <a:pPr algn="r"/>
          <a:r>
            <a:rPr lang="en-US" sz="1200" b="1" u="none">
              <a:solidFill>
                <a:schemeClr val="dk1"/>
              </a:solidFill>
              <a:effectLst/>
              <a:latin typeface="+mn-lt"/>
              <a:ea typeface="+mn-ea"/>
              <a:cs typeface="Times New Roman" panose="02020603050405020304" pitchFamily="18" charset="0"/>
            </a:rPr>
            <a:t>9</a:t>
          </a:r>
          <a:br>
            <a:rPr lang="en-US" sz="1200" b="1" u="none">
              <a:solidFill>
                <a:schemeClr val="dk1"/>
              </a:solidFill>
              <a:effectLst/>
              <a:latin typeface="+mn-lt"/>
              <a:ea typeface="+mn-ea"/>
              <a:cs typeface="Times New Roman" panose="02020603050405020304" pitchFamily="18" charset="0"/>
            </a:rPr>
          </a:br>
          <a:r>
            <a:rPr lang="en-US" sz="1200" b="1" u="none">
              <a:solidFill>
                <a:schemeClr val="dk1"/>
              </a:solidFill>
              <a:effectLst/>
              <a:latin typeface="+mn-lt"/>
              <a:ea typeface="+mn-ea"/>
              <a:cs typeface="Times New Roman" panose="02020603050405020304" pitchFamily="18" charset="0"/>
            </a:rPr>
            <a:t>9</a:t>
          </a:r>
          <a:endParaRPr lang="en-US" sz="1200" b="1" u="none">
            <a:effectLst/>
            <a:latin typeface="+mn-lt"/>
            <a:cs typeface="Times New Roman" panose="02020603050405020304" pitchFamily="18" charset="0"/>
          </a:endParaRPr>
        </a:p>
        <a:p>
          <a:pPr algn="r"/>
          <a:r>
            <a:rPr lang="en-US" sz="1200" b="1" u="none">
              <a:effectLst/>
              <a:latin typeface="+mn-lt"/>
              <a:cs typeface="Times New Roman" panose="02020603050405020304" pitchFamily="18" charset="0"/>
            </a:rPr>
            <a:t>9</a:t>
          </a:r>
        </a:p>
        <a:p>
          <a:pPr algn="r"/>
          <a:r>
            <a:rPr lang="en-US" sz="1200" b="1" u="none">
              <a:effectLst/>
              <a:latin typeface="+mn-lt"/>
              <a:cs typeface="Times New Roman" panose="02020603050405020304" pitchFamily="18" charset="0"/>
            </a:rPr>
            <a:t>9</a:t>
          </a:r>
        </a:p>
        <a:p>
          <a:pPr algn="r"/>
          <a:r>
            <a:rPr lang="en-US" sz="1200" b="1" u="none">
              <a:effectLst/>
              <a:latin typeface="+mn-lt"/>
              <a:cs typeface="Times New Roman" panose="02020603050405020304" pitchFamily="18" charset="0"/>
            </a:rPr>
            <a:t>10</a:t>
          </a:r>
        </a:p>
        <a:p>
          <a:pPr algn="r"/>
          <a:r>
            <a:rPr lang="en-US" sz="1200" b="1" u="none">
              <a:effectLst/>
              <a:latin typeface="+mn-lt"/>
              <a:cs typeface="Times New Roman" panose="02020603050405020304" pitchFamily="18" charset="0"/>
            </a:rPr>
            <a:t>10</a:t>
          </a:r>
        </a:p>
        <a:p>
          <a:pPr algn="r"/>
          <a:r>
            <a:rPr lang="en-US" sz="1200" b="1" u="none">
              <a:latin typeface="+mn-lt"/>
              <a:cs typeface="Times New Roman" panose="02020603050405020304" pitchFamily="18" charset="0"/>
            </a:rPr>
            <a:t>10</a:t>
          </a:r>
        </a:p>
        <a:p>
          <a:pPr algn="r"/>
          <a:r>
            <a:rPr lang="en-US" sz="1200" b="1" u="none">
              <a:latin typeface="+mn-lt"/>
              <a:cs typeface="Times New Roman" panose="02020603050405020304" pitchFamily="18" charset="0"/>
            </a:rPr>
            <a:t>10</a:t>
          </a:r>
        </a:p>
        <a:p>
          <a:pPr algn="r"/>
          <a:r>
            <a:rPr lang="en-US" sz="1200" b="1" u="none">
              <a:latin typeface="+mn-lt"/>
              <a:cs typeface="Times New Roman" panose="02020603050405020304" pitchFamily="18" charset="0"/>
            </a:rPr>
            <a:t>11</a:t>
          </a:r>
        </a:p>
        <a:p>
          <a:pPr algn="r"/>
          <a:r>
            <a:rPr lang="en-US" sz="1200" b="1" u="none">
              <a:latin typeface="+mn-lt"/>
              <a:cs typeface="Times New Roman" panose="02020603050405020304" pitchFamily="18" charset="0"/>
            </a:rPr>
            <a:t>11</a:t>
          </a:r>
        </a:p>
        <a:p>
          <a:pPr algn="r"/>
          <a:r>
            <a:rPr lang="en-US" sz="1200" b="1" u="none">
              <a:latin typeface="+mn-lt"/>
              <a:cs typeface="Times New Roman" panose="02020603050405020304" pitchFamily="18" charset="0"/>
            </a:rPr>
            <a:t>11</a:t>
          </a:r>
        </a:p>
        <a:p>
          <a:pPr algn="r"/>
          <a:r>
            <a:rPr lang="en-US" sz="1200" b="1" u="none">
              <a:latin typeface="+mn-lt"/>
              <a:cs typeface="Times New Roman" panose="02020603050405020304" pitchFamily="18" charset="0"/>
            </a:rPr>
            <a:t>11</a:t>
          </a:r>
        </a:p>
        <a:p>
          <a:pPr algn="r"/>
          <a:r>
            <a:rPr lang="en-US" sz="1200" b="1" u="none">
              <a:latin typeface="+mn-lt"/>
              <a:cs typeface="Times New Roman" panose="02020603050405020304" pitchFamily="18" charset="0"/>
            </a:rPr>
            <a:t>11</a:t>
          </a:r>
          <a:br>
            <a:rPr lang="en-US" sz="1200" b="1" u="none">
              <a:latin typeface="+mn-lt"/>
              <a:cs typeface="Times New Roman" panose="02020603050405020304" pitchFamily="18" charset="0"/>
            </a:rPr>
          </a:br>
          <a:r>
            <a:rPr lang="en-US" sz="1200" b="1" u="none">
              <a:latin typeface="+mn-lt"/>
              <a:cs typeface="Times New Roman" panose="02020603050405020304" pitchFamily="18" charset="0"/>
            </a:rPr>
            <a:t>11</a:t>
          </a:r>
          <a:br>
            <a:rPr lang="en-US" sz="1200" b="1" u="none">
              <a:latin typeface="+mn-lt"/>
              <a:cs typeface="Times New Roman" panose="02020603050405020304" pitchFamily="18" charset="0"/>
            </a:rPr>
          </a:br>
          <a:r>
            <a:rPr lang="en-US" sz="1200" b="1" u="none">
              <a:latin typeface="+mn-lt"/>
              <a:cs typeface="Times New Roman" panose="02020603050405020304" pitchFamily="18" charset="0"/>
            </a:rPr>
            <a:t>11</a:t>
          </a:r>
          <a:br>
            <a:rPr lang="en-US" sz="1200" b="1" u="none">
              <a:latin typeface="+mn-lt"/>
              <a:cs typeface="Times New Roman" panose="02020603050405020304" pitchFamily="18" charset="0"/>
            </a:rPr>
          </a:br>
          <a:r>
            <a:rPr lang="en-US" sz="1200" b="1" u="none">
              <a:latin typeface="+mn-lt"/>
              <a:cs typeface="Times New Roman" panose="02020603050405020304" pitchFamily="18" charset="0"/>
            </a:rPr>
            <a:t>11</a:t>
          </a:r>
          <a:br>
            <a:rPr lang="en-US" sz="1200" b="1" u="none">
              <a:latin typeface="+mn-lt"/>
              <a:cs typeface="Times New Roman" panose="02020603050405020304" pitchFamily="18" charset="0"/>
            </a:rPr>
          </a:br>
          <a:r>
            <a:rPr lang="en-US" sz="1200" b="1" u="none">
              <a:latin typeface="+mn-lt"/>
              <a:cs typeface="Times New Roman" panose="02020603050405020304" pitchFamily="18" charset="0"/>
            </a:rPr>
            <a:t>12</a:t>
          </a:r>
          <a:br>
            <a:rPr lang="en-US" sz="1200" b="1" u="none">
              <a:latin typeface="+mn-lt"/>
              <a:cs typeface="Times New Roman" panose="02020603050405020304" pitchFamily="18" charset="0"/>
            </a:rPr>
          </a:br>
          <a:r>
            <a:rPr lang="en-US" sz="1200" b="1" u="none">
              <a:latin typeface="+mn-lt"/>
              <a:cs typeface="Times New Roman" panose="02020603050405020304" pitchFamily="18" charset="0"/>
            </a:rPr>
            <a:t>12</a:t>
          </a:r>
        </a:p>
      </xdr:txBody>
    </xdr:sp>
    <xdr:clientData/>
  </xdr:twoCellAnchor>
  <xdr:twoCellAnchor>
    <xdr:from>
      <xdr:col>2</xdr:col>
      <xdr:colOff>2057662</xdr:colOff>
      <xdr:row>11</xdr:row>
      <xdr:rowOff>50348</xdr:rowOff>
    </xdr:from>
    <xdr:to>
      <xdr:col>7</xdr:col>
      <xdr:colOff>47625</xdr:colOff>
      <xdr:row>39</xdr:row>
      <xdr:rowOff>152400</xdr:rowOff>
    </xdr:to>
    <xdr:sp macro="" textlink="">
      <xdr:nvSpPr>
        <xdr:cNvPr id="6" name="TextBox 5">
          <a:extLst>
            <a:ext uri="{FF2B5EF4-FFF2-40B4-BE49-F238E27FC236}">
              <a16:creationId xmlns:a16="http://schemas.microsoft.com/office/drawing/2014/main" id="{5FFE1F5F-3443-49B3-872A-16DDD8AE622E}"/>
            </a:ext>
          </a:extLst>
        </xdr:cNvPr>
        <xdr:cNvSpPr txBox="1"/>
      </xdr:nvSpPr>
      <xdr:spPr>
        <a:xfrm>
          <a:off x="3553087" y="2145848"/>
          <a:ext cx="4562213" cy="54360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u="sng">
              <a:latin typeface="+mn-lt"/>
              <a:cs typeface="Times New Roman" panose="02020603050405020304" pitchFamily="18" charset="0"/>
            </a:rPr>
            <a:t>TABLE OF CONTENTS</a:t>
          </a:r>
        </a:p>
        <a:p>
          <a:r>
            <a:rPr lang="en-US" sz="1200" b="0" u="none">
              <a:latin typeface="+mn-lt"/>
              <a:cs typeface="Times New Roman" panose="02020603050405020304" pitchFamily="18" charset="0"/>
            </a:rPr>
            <a:t>SALES</a:t>
          </a:r>
          <a:r>
            <a:rPr lang="en-US" sz="1200" b="0" u="none" baseline="0">
              <a:latin typeface="+mn-lt"/>
              <a:cs typeface="Times New Roman" panose="02020603050405020304" pitchFamily="18" charset="0"/>
            </a:rPr>
            <a:t> TERMS &amp; ORDER INFO</a:t>
          </a:r>
          <a:br>
            <a:rPr lang="en-US" sz="1200" b="0" u="none">
              <a:latin typeface="+mn-lt"/>
              <a:cs typeface="Times New Roman" panose="02020603050405020304" pitchFamily="18" charset="0"/>
            </a:rPr>
          </a:br>
          <a:r>
            <a:rPr lang="en-US" sz="1200" b="0" u="none">
              <a:latin typeface="+mn-lt"/>
              <a:cs typeface="Times New Roman" panose="02020603050405020304" pitchFamily="18" charset="0"/>
            </a:rPr>
            <a:t>PRO-RACK 500 GRAM</a:t>
          </a:r>
        </a:p>
        <a:p>
          <a:r>
            <a:rPr lang="en-US" sz="1200" b="0" u="none">
              <a:latin typeface="+mn-lt"/>
              <a:cs typeface="Times New Roman" panose="02020603050405020304" pitchFamily="18" charset="0"/>
            </a:rPr>
            <a:t>MULTI-SHOT</a:t>
          </a:r>
          <a:r>
            <a:rPr lang="en-US" sz="1200" b="0" u="none" baseline="0">
              <a:latin typeface="+mn-lt"/>
              <a:cs typeface="Times New Roman" panose="02020603050405020304" pitchFamily="18" charset="0"/>
            </a:rPr>
            <a:t> CAKES </a:t>
          </a:r>
          <a:r>
            <a:rPr lang="en-US" sz="1200" b="0" u="none">
              <a:latin typeface="+mn-lt"/>
              <a:cs typeface="Times New Roman" panose="02020603050405020304" pitchFamily="18" charset="0"/>
            </a:rPr>
            <a:t> 500 GRAM</a:t>
          </a:r>
        </a:p>
        <a:p>
          <a:r>
            <a:rPr lang="en-US" sz="1200" b="0" u="none">
              <a:latin typeface="+mn-lt"/>
              <a:cs typeface="Times New Roman" panose="02020603050405020304" pitchFamily="18" charset="0"/>
            </a:rPr>
            <a:t>MULTI-SHOT</a:t>
          </a:r>
          <a:r>
            <a:rPr lang="en-US" sz="1200" b="0" u="none" baseline="0">
              <a:latin typeface="+mn-lt"/>
              <a:cs typeface="Times New Roman" panose="02020603050405020304" pitchFamily="18" charset="0"/>
            </a:rPr>
            <a:t> CAKES </a:t>
          </a:r>
          <a:r>
            <a:rPr lang="en-US" sz="1200" b="0" u="none">
              <a:latin typeface="+mn-lt"/>
              <a:cs typeface="Times New Roman" panose="02020603050405020304" pitchFamily="18" charset="0"/>
            </a:rPr>
            <a:t> 200 GRAM</a:t>
          </a:r>
        </a:p>
        <a:p>
          <a:r>
            <a:rPr lang="en-US" sz="1200" b="0" u="none">
              <a:latin typeface="+mn-lt"/>
              <a:cs typeface="Times New Roman" panose="02020603050405020304" pitchFamily="18" charset="0"/>
            </a:rPr>
            <a:t>RELOADABLE ARTILLERY SHELLS</a:t>
          </a:r>
        </a:p>
        <a:p>
          <a:r>
            <a:rPr lang="en-US" sz="1200" b="0" u="none">
              <a:latin typeface="+mn-lt"/>
              <a:cs typeface="Times New Roman" panose="02020603050405020304" pitchFamily="18" charset="0"/>
            </a:rPr>
            <a:t>ASSORTMENTS</a:t>
          </a:r>
        </a:p>
        <a:p>
          <a:r>
            <a:rPr lang="en-US" sz="1200" b="0" u="none">
              <a:latin typeface="+mn-lt"/>
              <a:cs typeface="Times New Roman" panose="02020603050405020304" pitchFamily="18" charset="0"/>
            </a:rPr>
            <a:t>ROMAN CANDLES</a:t>
          </a:r>
        </a:p>
        <a:p>
          <a:pPr marL="0" marR="0" indent="0" defTabSz="914400" eaLnBrk="1" fontAlgn="auto" latinLnBrk="0" hangingPunct="1">
            <a:lnSpc>
              <a:spcPct val="100000"/>
            </a:lnSpc>
            <a:spcBef>
              <a:spcPts val="0"/>
            </a:spcBef>
            <a:spcAft>
              <a:spcPts val="0"/>
            </a:spcAft>
            <a:buClrTx/>
            <a:buSzTx/>
            <a:buFontTx/>
            <a:buNone/>
            <a:tabLst/>
            <a:defRPr/>
          </a:pPr>
          <a:r>
            <a:rPr lang="en-US" sz="1200" b="0" u="none">
              <a:latin typeface="+mn-lt"/>
              <a:cs typeface="Times New Roman" panose="02020603050405020304" pitchFamily="18" charset="0"/>
            </a:rPr>
            <a:t>SATURN</a:t>
          </a:r>
          <a:r>
            <a:rPr lang="en-US" sz="1200" b="0" u="none" baseline="0">
              <a:latin typeface="+mn-lt"/>
              <a:cs typeface="Times New Roman" panose="02020603050405020304" pitchFamily="18" charset="0"/>
            </a:rPr>
            <a:t> </a:t>
          </a:r>
          <a:r>
            <a:rPr lang="en-US" sz="1200" b="0" u="none">
              <a:latin typeface="+mn-lt"/>
              <a:cs typeface="Times New Roman" panose="02020603050405020304" pitchFamily="18" charset="0"/>
            </a:rPr>
            <a:t>MISS</a:t>
          </a:r>
          <a:r>
            <a:rPr lang="en-US" sz="1200" b="0">
              <a:solidFill>
                <a:schemeClr val="dk1"/>
              </a:solidFill>
              <a:effectLst/>
              <a:latin typeface="+mn-lt"/>
              <a:ea typeface="+mn-ea"/>
              <a:cs typeface="Times New Roman" panose="02020603050405020304" pitchFamily="18" charset="0"/>
            </a:rPr>
            <a:t>ILE BATTERIES</a:t>
          </a:r>
          <a:endParaRPr lang="en-US" sz="1200" b="0" u="none">
            <a:latin typeface="+mn-lt"/>
            <a:cs typeface="Times New Roman" panose="02020603050405020304" pitchFamily="18" charset="0"/>
          </a:endParaRPr>
        </a:p>
        <a:p>
          <a:r>
            <a:rPr lang="en-US" sz="1200" b="0">
              <a:solidFill>
                <a:schemeClr val="dk1"/>
              </a:solidFill>
              <a:effectLst/>
              <a:latin typeface="+mn-lt"/>
              <a:ea typeface="+mn-ea"/>
              <a:cs typeface="Times New Roman" panose="02020603050405020304" pitchFamily="18" charset="0"/>
            </a:rPr>
            <a:t>ROCKETS</a:t>
          </a:r>
          <a:endParaRPr lang="en-US" sz="1200">
            <a:effectLst/>
            <a:latin typeface="+mn-lt"/>
            <a:cs typeface="Times New Roman" panose="02020603050405020304" pitchFamily="18" charset="0"/>
          </a:endParaRPr>
        </a:p>
        <a:p>
          <a:r>
            <a:rPr lang="en-US" sz="1200" b="0">
              <a:solidFill>
                <a:schemeClr val="dk1"/>
              </a:solidFill>
              <a:effectLst/>
              <a:latin typeface="+mn-lt"/>
              <a:ea typeface="+mn-ea"/>
              <a:cs typeface="Times New Roman" panose="02020603050405020304" pitchFamily="18" charset="0"/>
            </a:rPr>
            <a:t>FIRECRACKERS</a:t>
          </a:r>
          <a:endParaRPr lang="en-US" sz="1200">
            <a:effectLst/>
            <a:latin typeface="+mn-lt"/>
            <a:cs typeface="Times New Roman" panose="02020603050405020304" pitchFamily="18" charset="0"/>
          </a:endParaRPr>
        </a:p>
        <a:p>
          <a:r>
            <a:rPr lang="en-US" sz="1200" b="0">
              <a:solidFill>
                <a:schemeClr val="dk1"/>
              </a:solidFill>
              <a:effectLst/>
              <a:latin typeface="+mn-lt"/>
              <a:ea typeface="+mn-ea"/>
              <a:cs typeface="Times New Roman" panose="02020603050405020304" pitchFamily="18" charset="0"/>
            </a:rPr>
            <a:t>FLYING ITEMS</a:t>
          </a:r>
          <a:br>
            <a:rPr lang="en-US" sz="1200" b="0">
              <a:solidFill>
                <a:schemeClr val="dk1"/>
              </a:solidFill>
              <a:effectLst/>
              <a:latin typeface="+mn-lt"/>
              <a:ea typeface="+mn-ea"/>
              <a:cs typeface="Times New Roman" panose="02020603050405020304" pitchFamily="18" charset="0"/>
            </a:rPr>
          </a:br>
          <a:r>
            <a:rPr lang="en-US" sz="1200" b="0">
              <a:solidFill>
                <a:schemeClr val="dk1"/>
              </a:solidFill>
              <a:effectLst/>
              <a:latin typeface="+mn-lt"/>
              <a:ea typeface="+mn-ea"/>
              <a:cs typeface="Times New Roman" panose="02020603050405020304" pitchFamily="18" charset="0"/>
            </a:rPr>
            <a:t>PARACHUTES</a:t>
          </a:r>
        </a:p>
        <a:p>
          <a:r>
            <a:rPr lang="en-US" sz="1200" b="0">
              <a:solidFill>
                <a:schemeClr val="dk1"/>
              </a:solidFill>
              <a:effectLst/>
              <a:latin typeface="+mn-lt"/>
              <a:ea typeface="+mn-ea"/>
              <a:cs typeface="Times New Roman" panose="02020603050405020304" pitchFamily="18" charset="0"/>
            </a:rPr>
            <a:t>FOUNTAINS</a:t>
          </a:r>
          <a:br>
            <a:rPr lang="en-US" sz="1200" b="0">
              <a:solidFill>
                <a:schemeClr val="dk1"/>
              </a:solidFill>
              <a:effectLst/>
              <a:latin typeface="+mn-lt"/>
              <a:ea typeface="+mn-ea"/>
              <a:cs typeface="Times New Roman" panose="02020603050405020304" pitchFamily="18" charset="0"/>
            </a:rPr>
          </a:br>
          <a:r>
            <a:rPr lang="en-US" sz="1200" b="0">
              <a:solidFill>
                <a:schemeClr val="dk1"/>
              </a:solidFill>
              <a:effectLst/>
              <a:latin typeface="+mn-lt"/>
              <a:ea typeface="+mn-ea"/>
              <a:cs typeface="Times New Roman" panose="02020603050405020304" pitchFamily="18" charset="0"/>
            </a:rPr>
            <a:t>SPARKLERS</a:t>
          </a:r>
          <a:br>
            <a:rPr lang="en-US" sz="1200" b="0">
              <a:solidFill>
                <a:schemeClr val="dk1"/>
              </a:solidFill>
              <a:effectLst/>
              <a:latin typeface="+mn-lt"/>
              <a:ea typeface="+mn-ea"/>
              <a:cs typeface="Times New Roman" panose="02020603050405020304" pitchFamily="18" charset="0"/>
            </a:rPr>
          </a:br>
          <a:r>
            <a:rPr lang="en-US" sz="1200" b="0">
              <a:solidFill>
                <a:schemeClr val="dk1"/>
              </a:solidFill>
              <a:effectLst/>
              <a:latin typeface="+mn-lt"/>
              <a:ea typeface="+mn-ea"/>
              <a:cs typeface="Times New Roman" panose="02020603050405020304" pitchFamily="18" charset="0"/>
            </a:rPr>
            <a:t>SMOKE</a:t>
          </a:r>
          <a:br>
            <a:rPr lang="en-US" sz="1200" b="0">
              <a:solidFill>
                <a:schemeClr val="dk1"/>
              </a:solidFill>
              <a:effectLst/>
              <a:latin typeface="+mn-lt"/>
              <a:ea typeface="+mn-ea"/>
              <a:cs typeface="Times New Roman" panose="02020603050405020304" pitchFamily="18" charset="0"/>
            </a:rPr>
          </a:br>
          <a:r>
            <a:rPr lang="en-US" sz="1200" b="0">
              <a:solidFill>
                <a:schemeClr val="dk1"/>
              </a:solidFill>
              <a:effectLst/>
              <a:latin typeface="+mn-lt"/>
              <a:ea typeface="+mn-ea"/>
              <a:cs typeface="Times New Roman" panose="02020603050405020304" pitchFamily="18" charset="0"/>
            </a:rPr>
            <a:t>STROBE</a:t>
          </a:r>
          <a:br>
            <a:rPr lang="en-US" sz="1200" b="0">
              <a:solidFill>
                <a:schemeClr val="dk1"/>
              </a:solidFill>
              <a:effectLst/>
              <a:latin typeface="+mn-lt"/>
              <a:ea typeface="+mn-ea"/>
              <a:cs typeface="Times New Roman" panose="02020603050405020304" pitchFamily="18" charset="0"/>
            </a:rPr>
          </a:br>
          <a:r>
            <a:rPr lang="en-US" sz="1200" b="0">
              <a:solidFill>
                <a:schemeClr val="dk1"/>
              </a:solidFill>
              <a:effectLst/>
              <a:latin typeface="+mn-lt"/>
              <a:ea typeface="+mn-ea"/>
              <a:cs typeface="Times New Roman" panose="02020603050405020304" pitchFamily="18" charset="0"/>
            </a:rPr>
            <a:t>NOVELTIES</a:t>
          </a:r>
          <a:br>
            <a:rPr lang="en-US" sz="1200" b="0">
              <a:solidFill>
                <a:schemeClr val="dk1"/>
              </a:solidFill>
              <a:effectLst/>
              <a:latin typeface="+mn-lt"/>
              <a:ea typeface="+mn-ea"/>
              <a:cs typeface="Times New Roman" panose="02020603050405020304" pitchFamily="18" charset="0"/>
            </a:rPr>
          </a:br>
          <a:r>
            <a:rPr lang="en-US" sz="1200" b="0">
              <a:solidFill>
                <a:schemeClr val="dk1"/>
              </a:solidFill>
              <a:effectLst/>
              <a:latin typeface="+mn-lt"/>
              <a:ea typeface="+mn-ea"/>
              <a:cs typeface="Times New Roman" panose="02020603050405020304" pitchFamily="18" charset="0"/>
            </a:rPr>
            <a:t>SNAPS</a:t>
          </a:r>
          <a:br>
            <a:rPr lang="en-US" sz="1200" b="0">
              <a:solidFill>
                <a:schemeClr val="dk1"/>
              </a:solidFill>
              <a:effectLst/>
              <a:latin typeface="+mn-lt"/>
              <a:ea typeface="+mn-ea"/>
              <a:cs typeface="Times New Roman" panose="02020603050405020304" pitchFamily="18" charset="0"/>
            </a:rPr>
          </a:br>
          <a:r>
            <a:rPr lang="en-US" sz="1200" b="0">
              <a:solidFill>
                <a:schemeClr val="dk1"/>
              </a:solidFill>
              <a:effectLst/>
              <a:latin typeface="+mn-lt"/>
              <a:ea typeface="+mn-ea"/>
              <a:cs typeface="Times New Roman" panose="02020603050405020304" pitchFamily="18" charset="0"/>
            </a:rPr>
            <a:t>SKY LANTERNS</a:t>
          </a:r>
          <a:br>
            <a:rPr lang="en-US" sz="1200" b="0">
              <a:solidFill>
                <a:schemeClr val="dk1"/>
              </a:solidFill>
              <a:effectLst/>
              <a:latin typeface="+mn-lt"/>
              <a:ea typeface="+mn-ea"/>
              <a:cs typeface="Times New Roman" panose="02020603050405020304" pitchFamily="18" charset="0"/>
            </a:rPr>
          </a:br>
          <a:r>
            <a:rPr lang="en-US" sz="1200" b="0">
              <a:solidFill>
                <a:schemeClr val="dk1"/>
              </a:solidFill>
              <a:effectLst/>
              <a:latin typeface="+mn-lt"/>
              <a:ea typeface="+mn-ea"/>
              <a:cs typeface="Times New Roman" panose="02020603050405020304" pitchFamily="18" charset="0"/>
            </a:rPr>
            <a:t>GENDER REVEAL</a:t>
          </a:r>
          <a:br>
            <a:rPr lang="en-US" sz="1200" b="0">
              <a:solidFill>
                <a:schemeClr val="dk1"/>
              </a:solidFill>
              <a:effectLst/>
              <a:latin typeface="+mn-lt"/>
              <a:ea typeface="+mn-ea"/>
              <a:cs typeface="Times New Roman" panose="02020603050405020304" pitchFamily="18" charset="0"/>
            </a:rPr>
          </a:br>
          <a:r>
            <a:rPr lang="en-US" sz="1200" b="0">
              <a:solidFill>
                <a:schemeClr val="dk1"/>
              </a:solidFill>
              <a:effectLst/>
              <a:latin typeface="+mn-lt"/>
              <a:ea typeface="+mn-ea"/>
              <a:cs typeface="Times New Roman" panose="02020603050405020304" pitchFamily="18" charset="0"/>
            </a:rPr>
            <a:t>PUNKS</a:t>
          </a:r>
          <a:br>
            <a:rPr lang="en-US" sz="1200" b="0">
              <a:solidFill>
                <a:schemeClr val="dk1"/>
              </a:solidFill>
              <a:effectLst/>
              <a:latin typeface="+mn-lt"/>
              <a:ea typeface="+mn-ea"/>
              <a:cs typeface="Times New Roman" panose="02020603050405020304" pitchFamily="18" charset="0"/>
            </a:rPr>
          </a:br>
          <a:r>
            <a:rPr lang="en-US" sz="1200" b="0">
              <a:solidFill>
                <a:schemeClr val="dk1"/>
              </a:solidFill>
              <a:effectLst/>
              <a:latin typeface="+mn-lt"/>
              <a:ea typeface="+mn-ea"/>
              <a:cs typeface="Times New Roman" panose="02020603050405020304" pitchFamily="18" charset="0"/>
            </a:rPr>
            <a:t>FUSE</a:t>
          </a:r>
          <a:br>
            <a:rPr lang="en-US" sz="1200" b="0">
              <a:solidFill>
                <a:schemeClr val="dk1"/>
              </a:solidFill>
              <a:effectLst/>
              <a:latin typeface="+mn-lt"/>
              <a:ea typeface="+mn-ea"/>
              <a:cs typeface="Times New Roman" panose="02020603050405020304" pitchFamily="18" charset="0"/>
            </a:rPr>
          </a:br>
          <a:r>
            <a:rPr lang="en-US" sz="1200" b="0">
              <a:solidFill>
                <a:schemeClr val="dk1"/>
              </a:solidFill>
              <a:effectLst/>
              <a:latin typeface="+mn-lt"/>
              <a:ea typeface="+mn-ea"/>
              <a:cs typeface="Times New Roman" panose="02020603050405020304" pitchFamily="18" charset="0"/>
            </a:rPr>
            <a:t>FIRING SYSTEMS</a:t>
          </a:r>
          <a:br>
            <a:rPr lang="en-US" sz="1200" b="0">
              <a:solidFill>
                <a:schemeClr val="dk1"/>
              </a:solidFill>
              <a:effectLst/>
              <a:latin typeface="+mn-lt"/>
              <a:ea typeface="+mn-ea"/>
              <a:cs typeface="Times New Roman" panose="02020603050405020304" pitchFamily="18" charset="0"/>
            </a:rPr>
          </a:br>
          <a:r>
            <a:rPr lang="en-US" sz="1200" b="0">
              <a:solidFill>
                <a:schemeClr val="dk1"/>
              </a:solidFill>
              <a:effectLst/>
              <a:latin typeface="+mn-lt"/>
              <a:ea typeface="+mn-ea"/>
              <a:cs typeface="Times New Roman" panose="02020603050405020304" pitchFamily="18" charset="0"/>
            </a:rPr>
            <a:t>HDPE MORTARS</a:t>
          </a:r>
          <a:r>
            <a:rPr lang="en-US" sz="1200" b="0" baseline="0">
              <a:solidFill>
                <a:schemeClr val="dk1"/>
              </a:solidFill>
              <a:effectLst/>
              <a:latin typeface="+mn-lt"/>
              <a:ea typeface="+mn-ea"/>
              <a:cs typeface="Times New Roman" panose="02020603050405020304" pitchFamily="18" charset="0"/>
            </a:rPr>
            <a:t> &amp; RACKS</a:t>
          </a:r>
          <a:br>
            <a:rPr lang="en-US" sz="1200" b="0" baseline="0">
              <a:solidFill>
                <a:schemeClr val="dk1"/>
              </a:solidFill>
              <a:effectLst/>
              <a:latin typeface="+mn-lt"/>
              <a:ea typeface="+mn-ea"/>
              <a:cs typeface="Times New Roman" panose="02020603050405020304" pitchFamily="18" charset="0"/>
            </a:rPr>
          </a:br>
          <a:r>
            <a:rPr lang="en-US" sz="1200" b="0" baseline="0">
              <a:solidFill>
                <a:schemeClr val="dk1"/>
              </a:solidFill>
              <a:effectLst/>
              <a:latin typeface="+mn-lt"/>
              <a:ea typeface="+mn-ea"/>
              <a:cs typeface="Times New Roman" panose="02020603050405020304" pitchFamily="18" charset="0"/>
            </a:rPr>
            <a:t>1.4 PRO</a:t>
          </a:r>
          <a:endParaRPr lang="en-US" sz="1200">
            <a:effectLst/>
            <a:latin typeface="+mn-lt"/>
            <a:cs typeface="Times New Roman" panose="02020603050405020304" pitchFamily="18" charset="0"/>
          </a:endParaRPr>
        </a:p>
      </xdr:txBody>
    </xdr:sp>
    <xdr:clientData/>
  </xdr:twoCellAnchor>
  <xdr:oneCellAnchor>
    <xdr:from>
      <xdr:col>5</xdr:col>
      <xdr:colOff>249881</xdr:colOff>
      <xdr:row>27</xdr:row>
      <xdr:rowOff>177995</xdr:rowOff>
    </xdr:from>
    <xdr:ext cx="1528763" cy="1177103"/>
    <xdr:pic>
      <xdr:nvPicPr>
        <xdr:cNvPr id="7" name="Picture 6">
          <a:extLst>
            <a:ext uri="{FF2B5EF4-FFF2-40B4-BE49-F238E27FC236}">
              <a16:creationId xmlns:a16="http://schemas.microsoft.com/office/drawing/2014/main" id="{1906F2B8-3C49-4957-BADF-49090AC97B1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783" t="14527" r="4954" b="7939"/>
        <a:stretch/>
      </xdr:blipFill>
      <xdr:spPr>
        <a:xfrm>
          <a:off x="7060256" y="5321495"/>
          <a:ext cx="1528763" cy="1177103"/>
        </a:xfrm>
        <a:prstGeom prst="rect">
          <a:avLst/>
        </a:prstGeom>
      </xdr:spPr>
    </xdr:pic>
    <xdr:clientData/>
  </xdr:oneCellAnchor>
  <xdr:oneCellAnchor>
    <xdr:from>
      <xdr:col>5</xdr:col>
      <xdr:colOff>252480</xdr:colOff>
      <xdr:row>12</xdr:row>
      <xdr:rowOff>151493</xdr:rowOff>
    </xdr:from>
    <xdr:ext cx="1503486" cy="1376415"/>
    <xdr:pic>
      <xdr:nvPicPr>
        <xdr:cNvPr id="8" name="Picture 7">
          <a:extLst>
            <a:ext uri="{FF2B5EF4-FFF2-40B4-BE49-F238E27FC236}">
              <a16:creationId xmlns:a16="http://schemas.microsoft.com/office/drawing/2014/main" id="{144FB3DD-B561-43A0-A2F0-5756B81C761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062855" y="2437493"/>
          <a:ext cx="1503486" cy="1376415"/>
        </a:xfrm>
        <a:prstGeom prst="rect">
          <a:avLst/>
        </a:prstGeom>
      </xdr:spPr>
    </xdr:pic>
    <xdr:clientData/>
  </xdr:oneCellAnchor>
  <xdr:twoCellAnchor>
    <xdr:from>
      <xdr:col>0</xdr:col>
      <xdr:colOff>131989</xdr:colOff>
      <xdr:row>40</xdr:row>
      <xdr:rowOff>140493</xdr:rowOff>
    </xdr:from>
    <xdr:to>
      <xdr:col>2</xdr:col>
      <xdr:colOff>3200400</xdr:colOff>
      <xdr:row>51</xdr:row>
      <xdr:rowOff>76200</xdr:rowOff>
    </xdr:to>
    <xdr:sp macro="" textlink="">
      <xdr:nvSpPr>
        <xdr:cNvPr id="9" name="TextBox 8">
          <a:extLst>
            <a:ext uri="{FF2B5EF4-FFF2-40B4-BE49-F238E27FC236}">
              <a16:creationId xmlns:a16="http://schemas.microsoft.com/office/drawing/2014/main" id="{104F9C10-74D5-43D0-AF59-A5FFC3595DC1}"/>
            </a:ext>
          </a:extLst>
        </xdr:cNvPr>
        <xdr:cNvSpPr txBox="1"/>
      </xdr:nvSpPr>
      <xdr:spPr>
        <a:xfrm>
          <a:off x="131989" y="7760493"/>
          <a:ext cx="4563836" cy="20312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u="sng"/>
            <a:t>HOW TO ORDER</a:t>
          </a:r>
        </a:p>
        <a:p>
          <a:r>
            <a:rPr lang="en-US" sz="1000"/>
            <a:t>Order early for best selection.</a:t>
          </a:r>
        </a:p>
        <a:p>
          <a:r>
            <a:rPr lang="en-US" sz="1000"/>
            <a:t>All wholesale orders must be placed </a:t>
          </a:r>
          <a:r>
            <a:rPr lang="en-US" sz="1000" b="1"/>
            <a:t>AT LEAST </a:t>
          </a:r>
          <a:r>
            <a:rPr lang="en-US" sz="1000"/>
            <a:t>48 hours in advance.</a:t>
          </a:r>
        </a:p>
        <a:p>
          <a:r>
            <a:rPr lang="en-US" sz="1000"/>
            <a:t>All order pick-ups require an </a:t>
          </a:r>
          <a:r>
            <a:rPr lang="en-US" sz="1000" b="1"/>
            <a:t>appointment</a:t>
          </a:r>
          <a:r>
            <a:rPr lang="en-US" sz="1000"/>
            <a:t>.  </a:t>
          </a:r>
        </a:p>
        <a:p>
          <a:r>
            <a:rPr lang="en-US" sz="1000"/>
            <a:t>Appointments are not available every day and fill up quickly.</a:t>
          </a:r>
        </a:p>
        <a:p>
          <a:r>
            <a:rPr lang="en-US" sz="1000"/>
            <a:t>Orders are processed in the order in whch they are received.</a:t>
          </a:r>
        </a:p>
        <a:p>
          <a:r>
            <a:rPr lang="en-US" sz="1000"/>
            <a:t>The best way to submit your order is by email.  </a:t>
          </a:r>
          <a:br>
            <a:rPr lang="en-US" sz="1000"/>
          </a:br>
          <a:r>
            <a:rPr lang="en-US" sz="1000"/>
            <a:t>Please email your order to:  jessica@kastnerfireworks.com</a:t>
          </a:r>
        </a:p>
        <a:p>
          <a:r>
            <a:rPr lang="en-US" sz="1000"/>
            <a:t>You may also call in your order: 608-553-3377</a:t>
          </a:r>
        </a:p>
        <a:p>
          <a:r>
            <a:rPr lang="en-US" sz="1000" b="1"/>
            <a:t>Payments and mailed orders can be sent to: </a:t>
          </a:r>
          <a:br>
            <a:rPr lang="en-US" sz="1000"/>
          </a:br>
          <a:r>
            <a:rPr lang="en-US" sz="1000"/>
            <a:t>Kastner Pyrotechnics LLC, 3036 Snowcap Trl. Madison, WI 53719</a:t>
          </a:r>
          <a:br>
            <a:rPr lang="en-US" sz="1000"/>
          </a:br>
          <a:r>
            <a:rPr lang="en-US" sz="1000"/>
            <a:t>We will confirm your pick-up location when you schedule your appointment.</a:t>
          </a:r>
        </a:p>
      </xdr:txBody>
    </xdr:sp>
    <xdr:clientData/>
  </xdr:twoCellAnchor>
  <xdr:twoCellAnchor>
    <xdr:from>
      <xdr:col>3</xdr:col>
      <xdr:colOff>0</xdr:colOff>
      <xdr:row>39</xdr:row>
      <xdr:rowOff>115661</xdr:rowOff>
    </xdr:from>
    <xdr:to>
      <xdr:col>7</xdr:col>
      <xdr:colOff>561975</xdr:colOff>
      <xdr:row>53</xdr:row>
      <xdr:rowOff>77561</xdr:rowOff>
    </xdr:to>
    <xdr:sp macro="" textlink="">
      <xdr:nvSpPr>
        <xdr:cNvPr id="10" name="TextBox 9">
          <a:extLst>
            <a:ext uri="{FF2B5EF4-FFF2-40B4-BE49-F238E27FC236}">
              <a16:creationId xmlns:a16="http://schemas.microsoft.com/office/drawing/2014/main" id="{5837B933-488A-4454-BF90-1F2635304C5C}"/>
            </a:ext>
          </a:extLst>
        </xdr:cNvPr>
        <xdr:cNvSpPr txBox="1"/>
      </xdr:nvSpPr>
      <xdr:spPr>
        <a:xfrm>
          <a:off x="5553075" y="7545161"/>
          <a:ext cx="3076575" cy="2628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b="1" u="sng">
              <a:solidFill>
                <a:schemeClr val="dk1"/>
              </a:solidFill>
              <a:effectLst/>
              <a:latin typeface="+mn-lt"/>
              <a:ea typeface="+mn-ea"/>
              <a:cs typeface="+mn-cs"/>
            </a:rPr>
            <a:t>BRAND INFO </a:t>
          </a:r>
          <a:br>
            <a:rPr lang="en-US" sz="1000" b="1" u="sng">
              <a:solidFill>
                <a:schemeClr val="dk1"/>
              </a:solidFill>
              <a:effectLst/>
              <a:latin typeface="+mn-lt"/>
              <a:ea typeface="+mn-ea"/>
              <a:cs typeface="+mn-cs"/>
            </a:rPr>
          </a:br>
          <a:r>
            <a:rPr lang="en-US" sz="1000">
              <a:solidFill>
                <a:schemeClr val="dk1"/>
              </a:solidFill>
              <a:effectLst/>
              <a:latin typeface="+mn-lt"/>
              <a:ea typeface="+mn-ea"/>
              <a:cs typeface="+mn-cs"/>
            </a:rPr>
            <a:t>Item # starting with:</a:t>
          </a:r>
        </a:p>
        <a:p>
          <a:pPr marL="171450" indent="-171450">
            <a:buFont typeface="Arial" panose="020B0604020202020204" pitchFamily="34" charset="0"/>
            <a:buChar char="•"/>
          </a:pPr>
          <a:r>
            <a:rPr lang="en-US" sz="1000">
              <a:solidFill>
                <a:schemeClr val="dk1"/>
              </a:solidFill>
              <a:effectLst/>
              <a:latin typeface="+mn-lt"/>
              <a:ea typeface="+mn-ea"/>
              <a:cs typeface="+mn-cs"/>
            </a:rPr>
            <a:t>"P" </a:t>
          </a:r>
          <a:r>
            <a:rPr lang="en-US" sz="1000" baseline="0">
              <a:solidFill>
                <a:schemeClr val="dk1"/>
              </a:solidFill>
              <a:effectLst/>
              <a:latin typeface="+mn-lt"/>
              <a:ea typeface="+mn-ea"/>
              <a:cs typeface="+mn-cs"/>
            </a:rPr>
            <a:t> denotes </a:t>
          </a:r>
          <a:r>
            <a:rPr lang="en-US" sz="1000">
              <a:solidFill>
                <a:schemeClr val="dk1"/>
              </a:solidFill>
              <a:effectLst/>
              <a:latin typeface="+mn-lt"/>
              <a:ea typeface="+mn-ea"/>
              <a:cs typeface="+mn-cs"/>
            </a:rPr>
            <a:t>WINDA brand products</a:t>
          </a:r>
        </a:p>
        <a:p>
          <a:pPr marL="171450" indent="-171450">
            <a:buFont typeface="Arial" panose="020B0604020202020204" pitchFamily="34" charset="0"/>
            <a:buChar char="•"/>
          </a:pPr>
          <a:r>
            <a:rPr lang="en-US" sz="1000" baseline="0">
              <a:solidFill>
                <a:schemeClr val="dk1"/>
              </a:solidFill>
              <a:effectLst/>
              <a:latin typeface="+mn-lt"/>
              <a:ea typeface="+mn-ea"/>
              <a:cs typeface="+mn-cs"/>
            </a:rPr>
            <a:t>"BS" denotes Bright Star brand by WINDA</a:t>
          </a:r>
        </a:p>
        <a:p>
          <a:pPr marL="171450" indent="-171450">
            <a:buFont typeface="Arial" panose="020B0604020202020204" pitchFamily="34" charset="0"/>
            <a:buChar char="•"/>
          </a:pPr>
          <a:r>
            <a:rPr lang="en-US" sz="1000">
              <a:solidFill>
                <a:schemeClr val="dk1"/>
              </a:solidFill>
              <a:effectLst/>
              <a:latin typeface="+mn-lt"/>
              <a:ea typeface="+mn-ea"/>
              <a:cs typeface="+mn-cs"/>
            </a:rPr>
            <a:t>"DM" denotes</a:t>
          </a:r>
          <a:r>
            <a:rPr lang="en-US" sz="1000" baseline="0">
              <a:solidFill>
                <a:schemeClr val="dk1"/>
              </a:solidFill>
              <a:effectLst/>
              <a:latin typeface="+mn-lt"/>
              <a:ea typeface="+mn-ea"/>
              <a:cs typeface="+mn-cs"/>
            </a:rPr>
            <a:t> </a:t>
          </a:r>
          <a:r>
            <a:rPr lang="en-US" sz="1000">
              <a:solidFill>
                <a:schemeClr val="dk1"/>
              </a:solidFill>
              <a:effectLst/>
              <a:latin typeface="+mn-lt"/>
              <a:ea typeface="+mn-ea"/>
              <a:cs typeface="+mn-cs"/>
            </a:rPr>
            <a:t> DOMINATOR brand products</a:t>
          </a:r>
        </a:p>
        <a:p>
          <a:pPr marL="171450" indent="-171450">
            <a:buFont typeface="Arial" panose="020B0604020202020204" pitchFamily="34" charset="0"/>
            <a:buChar char="•"/>
          </a:pPr>
          <a:r>
            <a:rPr lang="en-US" sz="1000">
              <a:solidFill>
                <a:schemeClr val="dk1"/>
              </a:solidFill>
              <a:effectLst/>
              <a:latin typeface="+mn-lt"/>
              <a:ea typeface="+mn-ea"/>
              <a:cs typeface="+mn-cs"/>
            </a:rPr>
            <a:t>"OX"</a:t>
          </a:r>
          <a:r>
            <a:rPr lang="en-US" sz="1000" baseline="0">
              <a:solidFill>
                <a:schemeClr val="dk1"/>
              </a:solidFill>
              <a:effectLst/>
              <a:latin typeface="+mn-lt"/>
              <a:ea typeface="+mn-ea"/>
              <a:cs typeface="+mn-cs"/>
            </a:rPr>
            <a:t> denotes MAD OX brand by DOMINATOR</a:t>
          </a:r>
        </a:p>
        <a:p>
          <a:pPr marL="171450" indent="-171450">
            <a:buFont typeface="Arial" panose="020B0604020202020204" pitchFamily="34" charset="0"/>
            <a:buChar char="•"/>
          </a:pPr>
          <a:r>
            <a:rPr lang="en-US" sz="1000">
              <a:solidFill>
                <a:schemeClr val="dk1"/>
              </a:solidFill>
              <a:effectLst/>
              <a:latin typeface="+mn-lt"/>
              <a:ea typeface="+mn-ea"/>
              <a:cs typeface="+mn-cs"/>
            </a:rPr>
            <a:t>All other item numbers refer to Generic brands</a:t>
          </a:r>
          <a:br>
            <a:rPr lang="en-US" sz="1000">
              <a:solidFill>
                <a:schemeClr val="dk1"/>
              </a:solidFill>
              <a:effectLst/>
              <a:latin typeface="+mn-lt"/>
              <a:ea typeface="+mn-ea"/>
              <a:cs typeface="+mn-cs"/>
            </a:rPr>
          </a:br>
          <a:endParaRPr lang="en-US" sz="1000">
            <a:solidFill>
              <a:schemeClr val="dk1"/>
            </a:solidFill>
            <a:effectLst/>
            <a:latin typeface="+mn-lt"/>
            <a:ea typeface="+mn-ea"/>
            <a:cs typeface="+mn-cs"/>
          </a:endParaRPr>
        </a:p>
        <a:p>
          <a:pPr marL="171450" indent="-171450">
            <a:buFont typeface="Arial" panose="020B0604020202020204" pitchFamily="34" charset="0"/>
            <a:buChar char="•"/>
          </a:pPr>
          <a:r>
            <a:rPr lang="en-US" sz="1000" b="1" u="sng">
              <a:solidFill>
                <a:schemeClr val="dk1"/>
              </a:solidFill>
              <a:effectLst/>
              <a:latin typeface="+mn-lt"/>
              <a:ea typeface="+mn-ea"/>
              <a:cs typeface="+mn-cs"/>
            </a:rPr>
            <a:t>F</a:t>
          </a:r>
          <a:r>
            <a:rPr lang="en-US" sz="1000" b="1" u="sng"/>
            <a:t>OR ALL ORDERS PLEASE INCLUDE:</a:t>
          </a:r>
        </a:p>
        <a:p>
          <a:r>
            <a:rPr lang="en-US" sz="1000"/>
            <a:t>1. Name and</a:t>
          </a:r>
          <a:r>
            <a:rPr lang="en-US" sz="1000" baseline="0"/>
            <a:t> Contact Information</a:t>
          </a:r>
        </a:p>
        <a:p>
          <a:r>
            <a:rPr lang="en-US" sz="1000" baseline="0"/>
            <a:t>2. Product Name</a:t>
          </a:r>
          <a:br>
            <a:rPr lang="en-US" sz="1000" baseline="0"/>
          </a:br>
          <a:r>
            <a:rPr lang="en-US" sz="1000" baseline="0"/>
            <a:t>3. Item Number</a:t>
          </a:r>
          <a:br>
            <a:rPr lang="en-US" sz="1000" baseline="0"/>
          </a:br>
          <a:r>
            <a:rPr lang="en-US" sz="1000" baseline="0"/>
            <a:t>4. Desired Quantity</a:t>
          </a:r>
        </a:p>
        <a:p>
          <a:r>
            <a:rPr lang="en-US" sz="1000" baseline="0"/>
            <a:t>5. Requested Pick-Up Day and Time</a:t>
          </a:r>
        </a:p>
        <a:p>
          <a:r>
            <a:rPr lang="en-US" sz="1000" baseline="0"/>
            <a:t>6. Method of Payment - Cash, Cashier's Check, Etc.</a:t>
          </a:r>
          <a:endParaRPr lang="en-US" sz="1000"/>
        </a:p>
      </xdr:txBody>
    </xdr:sp>
    <xdr:clientData/>
  </xdr:twoCellAnchor>
  <xdr:twoCellAnchor>
    <xdr:from>
      <xdr:col>1</xdr:col>
      <xdr:colOff>809625</xdr:colOff>
      <xdr:row>58</xdr:row>
      <xdr:rowOff>180975</xdr:rowOff>
    </xdr:from>
    <xdr:to>
      <xdr:col>6</xdr:col>
      <xdr:colOff>336020</xdr:colOff>
      <xdr:row>108</xdr:row>
      <xdr:rowOff>97971</xdr:rowOff>
    </xdr:to>
    <xdr:sp macro="" textlink="">
      <xdr:nvSpPr>
        <xdr:cNvPr id="11" name="TextBox 10">
          <a:extLst>
            <a:ext uri="{FF2B5EF4-FFF2-40B4-BE49-F238E27FC236}">
              <a16:creationId xmlns:a16="http://schemas.microsoft.com/office/drawing/2014/main" id="{DF549434-E7B2-4956-992A-3BE46473381C}"/>
            </a:ext>
          </a:extLst>
        </xdr:cNvPr>
        <xdr:cNvSpPr txBox="1"/>
      </xdr:nvSpPr>
      <xdr:spPr>
        <a:xfrm>
          <a:off x="1200150" y="11229975"/>
          <a:ext cx="6574895" cy="94419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TERMS AND CONDITIONS</a:t>
          </a:r>
        </a:p>
        <a:p>
          <a:r>
            <a:rPr lang="en-US" sz="1000"/>
            <a:t>Wholesale is available for pick-up at our warehouse by </a:t>
          </a:r>
          <a:r>
            <a:rPr lang="en-US" sz="1000" b="1"/>
            <a:t>APPOINTMENT ONLY</a:t>
          </a:r>
          <a:r>
            <a:rPr lang="en-US" sz="1000"/>
            <a:t>.</a:t>
          </a:r>
        </a:p>
        <a:p>
          <a:r>
            <a:rPr lang="en-US" sz="1000"/>
            <a:t>All wholesale orders must be placed </a:t>
          </a:r>
          <a:r>
            <a:rPr lang="en-US" sz="1000" b="1"/>
            <a:t>AT LEAST </a:t>
          </a:r>
          <a:r>
            <a:rPr lang="en-US" sz="1000"/>
            <a:t>48 hours in advance with a confirmed scheduled pick-up time.</a:t>
          </a:r>
        </a:p>
        <a:p>
          <a:r>
            <a:rPr lang="en-US" sz="1000"/>
            <a:t>Appointments may not be available every day and fill up quickly.  Please plan accordingly and schedule well in advance.</a:t>
          </a:r>
        </a:p>
        <a:p>
          <a:r>
            <a:rPr lang="en-US" sz="1000"/>
            <a:t>You must be 18 years of age or older to purchase fireworks.</a:t>
          </a:r>
        </a:p>
        <a:p>
          <a:pPr marL="0" marR="0" lvl="0" indent="0" defTabSz="914400" eaLnBrk="1" fontAlgn="auto" latinLnBrk="0" hangingPunct="1">
            <a:lnSpc>
              <a:spcPct val="100000"/>
            </a:lnSpc>
            <a:spcBef>
              <a:spcPts val="0"/>
            </a:spcBef>
            <a:spcAft>
              <a:spcPts val="0"/>
            </a:spcAft>
            <a:buClrTx/>
            <a:buSzTx/>
            <a:buFontTx/>
            <a:buNone/>
            <a:tabLst/>
            <a:defRPr/>
          </a:pPr>
          <a:r>
            <a:rPr lang="en-US" sz="1000"/>
            <a:t>All sales are final.  No returns or refunds.</a:t>
          </a:r>
          <a:br>
            <a:rPr lang="en-US" sz="1000"/>
          </a:br>
          <a:r>
            <a:rPr lang="en-US" sz="1100">
              <a:solidFill>
                <a:schemeClr val="dk1"/>
              </a:solidFill>
              <a:effectLst/>
              <a:latin typeface="+mn-lt"/>
              <a:ea typeface="+mn-ea"/>
              <a:cs typeface="+mn-cs"/>
            </a:rPr>
            <a:t>All</a:t>
          </a:r>
          <a:r>
            <a:rPr lang="en-US" sz="1100" baseline="0">
              <a:solidFill>
                <a:schemeClr val="dk1"/>
              </a:solidFill>
              <a:effectLst/>
              <a:latin typeface="+mn-lt"/>
              <a:ea typeface="+mn-ea"/>
              <a:cs typeface="+mn-cs"/>
            </a:rPr>
            <a:t> products sold as full cases.</a:t>
          </a:r>
          <a:endParaRPr lang="en-US" sz="1000">
            <a:effectLst/>
          </a:endParaRPr>
        </a:p>
        <a:p>
          <a:r>
            <a:rPr lang="en-US" sz="1000"/>
            <a:t>There is a $500 minimum fireworks order for wholesale pricing.</a:t>
          </a:r>
          <a:r>
            <a:rPr lang="en-US" sz="1000" baseline="0"/>
            <a:t> Minimum $1000 Order for shipped orders. HDPE mortars, racks, and equipment, shipping charges, tax and fees do not count towards minimum purchase.</a:t>
          </a:r>
          <a:endParaRPr lang="en-US" sz="1000"/>
        </a:p>
        <a:p>
          <a:r>
            <a:rPr lang="en-US" sz="1000"/>
            <a:t>Tiered pricing is calculated on your total pre-tax fireworks</a:t>
          </a:r>
          <a:r>
            <a:rPr lang="en-US" sz="1000" baseline="0"/>
            <a:t> </a:t>
          </a:r>
          <a:r>
            <a:rPr lang="en-US" sz="1000"/>
            <a:t>order.  Any combination of fireworks items can be ordered to meet tier requirements.</a:t>
          </a:r>
          <a:br>
            <a:rPr lang="en-US" sz="1000"/>
          </a:br>
          <a:r>
            <a:rPr lang="en-US" sz="1100">
              <a:solidFill>
                <a:schemeClr val="dk1"/>
              </a:solidFill>
              <a:effectLst/>
              <a:latin typeface="+mn-lt"/>
              <a:ea typeface="+mn-ea"/>
              <a:cs typeface="+mn-cs"/>
            </a:rPr>
            <a:t>$500-$999</a:t>
          </a:r>
          <a:r>
            <a:rPr lang="en-US" sz="1100" baseline="0">
              <a:solidFill>
                <a:schemeClr val="dk1"/>
              </a:solidFill>
              <a:effectLst/>
              <a:latin typeface="+mn-lt"/>
              <a:ea typeface="+mn-ea"/>
              <a:cs typeface="+mn-cs"/>
            </a:rPr>
            <a:t> use price "C" to figure your order.  $1000-$1999 use price "B" to figure your order.  Orders $2000+ use price "A".</a:t>
          </a:r>
          <a:endParaRPr lang="en-US" sz="1000"/>
        </a:p>
        <a:p>
          <a:r>
            <a:rPr lang="en-US" sz="1000"/>
            <a:t>Prices and availability are subject to change at any time with or without notice. </a:t>
          </a:r>
        </a:p>
        <a:p>
          <a:r>
            <a:rPr lang="en-US" sz="1000"/>
            <a:t>Orders are </a:t>
          </a:r>
          <a:r>
            <a:rPr lang="en-US" sz="1000" b="0"/>
            <a:t>processed in </a:t>
          </a:r>
          <a:r>
            <a:rPr lang="en-US" sz="1000"/>
            <a:t>the order in which they are received.  Orders will not be held unless they have a</a:t>
          </a:r>
          <a:r>
            <a:rPr lang="en-US" sz="1000" baseline="0"/>
            <a:t> 50% non-refundable deposit</a:t>
          </a:r>
          <a:r>
            <a:rPr lang="en-US" sz="1000"/>
            <a:t>.</a:t>
          </a:r>
        </a:p>
        <a:p>
          <a:r>
            <a:rPr lang="en-US" sz="1000" b="0"/>
            <a:t>Kastner Pyrotechnics reserves the right to correct any pricing</a:t>
          </a:r>
          <a:r>
            <a:rPr lang="en-US" sz="1000" b="0" baseline="0"/>
            <a:t> errors,</a:t>
          </a:r>
          <a:r>
            <a:rPr lang="en-US" sz="1000" b="0"/>
            <a:t> limit quantities and/or refuse sale.</a:t>
          </a:r>
        </a:p>
        <a:p>
          <a:endParaRPr lang="en-US" sz="1050" b="0"/>
        </a:p>
        <a:p>
          <a:pPr algn="ctr"/>
          <a:r>
            <a:rPr lang="en-US" sz="1050" b="1" u="sng">
              <a:solidFill>
                <a:schemeClr val="dk1"/>
              </a:solidFill>
              <a:effectLst/>
              <a:latin typeface="+mn-lt"/>
              <a:ea typeface="+mn-ea"/>
              <a:cs typeface="+mn-cs"/>
            </a:rPr>
            <a:t>IMPORTANT</a:t>
          </a:r>
        </a:p>
        <a:p>
          <a:r>
            <a:rPr lang="en-US" sz="1000" b="0">
              <a:solidFill>
                <a:schemeClr val="dk1"/>
              </a:solidFill>
              <a:effectLst/>
              <a:latin typeface="+mn-lt"/>
              <a:ea typeface="+mn-ea"/>
              <a:cs typeface="+mn-cs"/>
            </a:rPr>
            <a:t>This merchandise is sold on the representation of the buyer that the merchandise will be used strickly in accordance with the laws of the state, county and city of destination.  The buyer is responsible for obtaining any and all permits/licenses required for the possession, transportation, storage, sale and/or use of fireworks in the buyer's state, county, city and/or other municipality.   It is the sole responsibility of the buyer to obtain information on complying with the laws of their destination.  Laws vary by region.  Make sure you understand your responsibilites before making any purchases.</a:t>
          </a:r>
          <a:r>
            <a:rPr lang="en-US" sz="1000" b="0" baseline="0">
              <a:solidFill>
                <a:schemeClr val="dk1"/>
              </a:solidFill>
              <a:effectLst/>
              <a:latin typeface="+mn-lt"/>
              <a:ea typeface="+mn-ea"/>
              <a:cs typeface="+mn-cs"/>
            </a:rPr>
            <a:t>  </a:t>
          </a:r>
          <a:r>
            <a:rPr lang="en-US" sz="1000" b="0">
              <a:solidFill>
                <a:schemeClr val="dk1"/>
              </a:solidFill>
              <a:effectLst/>
              <a:latin typeface="+mn-lt"/>
              <a:ea typeface="+mn-ea"/>
              <a:cs typeface="+mn-cs"/>
            </a:rPr>
            <a:t>This merchandise is sold upon the condition that the seller, and all other affiliates, agents, employees and representatives shall not be liable in any civil action for any accident, injury, incident or losses of any kind occasioned during the transportation, handling, possession, sale, storage or use of this merchandise.</a:t>
          </a:r>
        </a:p>
        <a:p>
          <a:endParaRPr lang="en-US" sz="1000" b="1" u="sng">
            <a:effectLst/>
          </a:endParaRPr>
        </a:p>
        <a:p>
          <a:r>
            <a:rPr lang="en-US" sz="1100" b="1" u="sng"/>
            <a:t>PAYMENT</a:t>
          </a:r>
        </a:p>
        <a:p>
          <a:r>
            <a:rPr lang="en-US" sz="1000"/>
            <a:t>Payment in full, including shipping when applicable, is due prior to shipment or pick-up of goods at our warehouse.  </a:t>
          </a:r>
        </a:p>
        <a:p>
          <a:r>
            <a:rPr lang="en-US" sz="1000"/>
            <a:t>We accept cash, cashier's check, or money order, money wire.</a:t>
          </a:r>
        </a:p>
        <a:p>
          <a:r>
            <a:rPr lang="en-US" sz="1000" b="1"/>
            <a:t>All credit card payments are subject to a 3.5% surcharge. (Visa, Mastercard, Discover, American Express)</a:t>
          </a:r>
        </a:p>
        <a:p>
          <a:r>
            <a:rPr lang="en-US" sz="1000"/>
            <a:t>Business checks may be approved in advance, but funds must clear our bank before product is released.  Please note this may take up to 2 weeks.</a:t>
          </a:r>
        </a:p>
        <a:p>
          <a:r>
            <a:rPr lang="en-US" sz="1000"/>
            <a:t>A 50% non-refundable deposit is required for any products to be held.  </a:t>
          </a:r>
        </a:p>
        <a:p>
          <a:r>
            <a:rPr lang="en-US" sz="1000"/>
            <a:t>Buyers will be charged 5.5% WI State Sales Tax unless a current WI reseller's certificate or a tax exempt certificate is provided before payment.</a:t>
          </a:r>
          <a:br>
            <a:rPr lang="en-US" sz="1000"/>
          </a:br>
          <a:r>
            <a:rPr lang="en-US" sz="1000"/>
            <a:t>Please</a:t>
          </a:r>
          <a:r>
            <a:rPr lang="en-US" sz="1000" baseline="0"/>
            <a:t> note that our mailing address is different from our warehouse address.  Payment can be sent to the following mailing address:</a:t>
          </a:r>
          <a:br>
            <a:rPr lang="en-US" sz="1000" baseline="0"/>
          </a:br>
          <a:r>
            <a:rPr lang="en-US" sz="1000" baseline="0"/>
            <a:t>Kastner Pyrotechnics LLC</a:t>
          </a:r>
          <a:br>
            <a:rPr lang="en-US" sz="1000" baseline="0"/>
          </a:br>
          <a:r>
            <a:rPr lang="en-US" sz="1000" baseline="0"/>
            <a:t>3036 Snowcap Trl.</a:t>
          </a:r>
          <a:br>
            <a:rPr lang="en-US" sz="1000" baseline="0"/>
          </a:br>
          <a:r>
            <a:rPr lang="en-US" sz="1000" baseline="0"/>
            <a:t>Madison, WI 53719</a:t>
          </a:r>
          <a:endParaRPr lang="en-US" sz="1000"/>
        </a:p>
        <a:p>
          <a:endParaRPr lang="en-US" sz="1000"/>
        </a:p>
        <a:p>
          <a:r>
            <a:rPr lang="en-US" sz="1100" b="1" u="sng"/>
            <a:t>FREIGHT</a:t>
          </a:r>
        </a:p>
        <a:p>
          <a:r>
            <a:rPr lang="en-US" sz="1000"/>
            <a:t>There is a</a:t>
          </a:r>
          <a:r>
            <a:rPr lang="en-US" sz="1000" baseline="0"/>
            <a:t> </a:t>
          </a:r>
          <a:r>
            <a:rPr lang="en-US" sz="1000"/>
            <a:t>$1000 minimum order (before taxes and fees) for any shipped orders.  Please contact us for quotes and freight options.   A pallet charge may apply.</a:t>
          </a:r>
        </a:p>
        <a:p>
          <a:r>
            <a:rPr lang="en-US" sz="1000"/>
            <a:t>Deliveries to residential areas, businesses without a loading dock, or other such qualifiers, may incur extra charges.</a:t>
          </a:r>
        </a:p>
        <a:p>
          <a:r>
            <a:rPr lang="en-US" sz="1000"/>
            <a:t>Payment in full, including</a:t>
          </a:r>
          <a:r>
            <a:rPr lang="en-US" sz="1000" baseline="0"/>
            <a:t> shipping costs is due in full before any order will be shipped.</a:t>
          </a:r>
          <a:endParaRPr lang="en-US" sz="1000"/>
        </a:p>
        <a:p>
          <a:r>
            <a:rPr lang="en-US" sz="1000"/>
            <a:t>Kastner Pyrotechnics is not responsible for damaged or shorted products.  Report any damages or shortages on the bill of lading before you sign it and file any claims with the trucking company.</a:t>
          </a:r>
        </a:p>
        <a:p>
          <a:endParaRPr lang="en-US" sz="1000"/>
        </a:p>
        <a:p>
          <a:pPr eaLnBrk="1" fontAlgn="auto" latinLnBrk="0" hangingPunct="1"/>
          <a:r>
            <a:rPr lang="en-US" sz="1100" b="1" u="sng">
              <a:solidFill>
                <a:schemeClr val="dk1"/>
              </a:solidFill>
              <a:effectLst/>
              <a:latin typeface="+mn-lt"/>
              <a:ea typeface="+mn-ea"/>
              <a:cs typeface="+mn-cs"/>
            </a:rPr>
            <a:t>1.4G</a:t>
          </a:r>
          <a:r>
            <a:rPr lang="en-US" sz="1100" b="1" u="sng" baseline="0">
              <a:solidFill>
                <a:schemeClr val="dk1"/>
              </a:solidFill>
              <a:effectLst/>
              <a:latin typeface="+mn-lt"/>
              <a:ea typeface="+mn-ea"/>
              <a:cs typeface="+mn-cs"/>
            </a:rPr>
            <a:t> PRO</a:t>
          </a:r>
          <a:endParaRPr lang="en-US" sz="1000">
            <a:effectLst/>
          </a:endParaRPr>
        </a:p>
        <a:p>
          <a:pPr eaLnBrk="1" fontAlgn="auto" latinLnBrk="0" hangingPunct="1"/>
          <a:r>
            <a:rPr lang="en-US" sz="1000" b="0" i="0" baseline="0">
              <a:solidFill>
                <a:schemeClr val="dk1"/>
              </a:solidFill>
              <a:effectLst/>
              <a:latin typeface="+mn-lt"/>
              <a:ea typeface="+mn-ea"/>
              <a:cs typeface="+mn-cs"/>
            </a:rPr>
            <a:t>1.4G Pro is not the same as 1.4g consumer products and is not intented for use or sale to untrained individuals.  To purchase 1.4G PRO product, additional requirements must be met.  You must present proof of one of the following: ATF license, pyrotechnic club membership, PGI certification, shooter training class, or state display operator's license. 1.4G PRO product is not meant for resale.  All 1.4G Pro items are sold on the representation that they will be used by the certified trained purchaser and will not redistributed to any untrained, or unauthorized persons.</a:t>
          </a:r>
          <a:r>
            <a:rPr lang="en-US" sz="1050" b="0" i="0" baseline="0">
              <a:solidFill>
                <a:schemeClr val="dk1"/>
              </a:solidFill>
              <a:effectLst/>
              <a:latin typeface="+mn-lt"/>
              <a:ea typeface="+mn-ea"/>
              <a:cs typeface="+mn-cs"/>
            </a:rPr>
            <a:t>	</a:t>
          </a:r>
          <a:endParaRPr lang="en-US" sz="900">
            <a:effectLst/>
          </a:endParaRPr>
        </a:p>
        <a:p>
          <a:endParaRPr lang="en-US" sz="1000"/>
        </a:p>
      </xdr:txBody>
    </xdr:sp>
    <xdr:clientData/>
  </xdr:twoCellAnchor>
  <xdr:twoCellAnchor>
    <xdr:from>
      <xdr:col>3</xdr:col>
      <xdr:colOff>142875</xdr:colOff>
      <xdr:row>108</xdr:row>
      <xdr:rowOff>152400</xdr:rowOff>
    </xdr:from>
    <xdr:to>
      <xdr:col>6</xdr:col>
      <xdr:colOff>495299</xdr:colOff>
      <xdr:row>116</xdr:row>
      <xdr:rowOff>123825</xdr:rowOff>
    </xdr:to>
    <xdr:sp macro="" textlink="">
      <xdr:nvSpPr>
        <xdr:cNvPr id="12" name="TextBox 11">
          <a:extLst>
            <a:ext uri="{FF2B5EF4-FFF2-40B4-BE49-F238E27FC236}">
              <a16:creationId xmlns:a16="http://schemas.microsoft.com/office/drawing/2014/main" id="{27E11FE8-7859-49FA-9472-29B859B165E3}"/>
            </a:ext>
          </a:extLst>
        </xdr:cNvPr>
        <xdr:cNvSpPr txBox="1"/>
      </xdr:nvSpPr>
      <xdr:spPr>
        <a:xfrm>
          <a:off x="5314950" y="20726400"/>
          <a:ext cx="2095499" cy="1495425"/>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Welcome to the</a:t>
          </a:r>
          <a:r>
            <a:rPr lang="en-US" sz="1100" b="1" baseline="0"/>
            <a:t> working price list. The following actions are enabled: </a:t>
          </a:r>
          <a:br>
            <a:rPr lang="en-US" sz="1100" b="1" baseline="0"/>
          </a:br>
          <a:r>
            <a:rPr lang="en-US" sz="1100" b="1" baseline="0"/>
            <a:t>- Update info to the left</a:t>
          </a:r>
        </a:p>
        <a:p>
          <a:r>
            <a:rPr lang="en-US" sz="1100" b="1" baseline="0"/>
            <a:t>- Adjust sales tax</a:t>
          </a:r>
        </a:p>
        <a:p>
          <a:r>
            <a:rPr lang="en-US" sz="1100" b="1" baseline="0"/>
            <a:t>- Update Price Group</a:t>
          </a:r>
        </a:p>
        <a:p>
          <a:r>
            <a:rPr lang="en-US" sz="1100" b="1" baseline="0"/>
            <a:t>- Use Filter</a:t>
          </a:r>
        </a:p>
        <a:p>
          <a:r>
            <a:rPr lang="en-US" sz="1100" b="1" baseline="0"/>
            <a:t>- Enter QTY's</a:t>
          </a:r>
          <a:endParaRPr lang="en-US" sz="1100" b="1"/>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154E0-5514-4F94-9E56-79BE97C6E06F}">
  <sheetPr>
    <pageSetUpPr fitToPage="1"/>
  </sheetPr>
  <dimension ref="A111:J697"/>
  <sheetViews>
    <sheetView tabSelected="1" topLeftCell="A109" zoomScaleNormal="100" workbookViewId="0">
      <selection activeCell="I117" sqref="I117"/>
    </sheetView>
  </sheetViews>
  <sheetFormatPr defaultRowHeight="15" x14ac:dyDescent="0.25"/>
  <cols>
    <col min="1" max="1" width="5.42578125" style="12" customWidth="1"/>
    <col min="2" max="2" width="15.42578125" style="12" customWidth="1"/>
    <col min="3" max="3" width="56.7109375" style="2" customWidth="1"/>
    <col min="4" max="4" width="8.7109375" style="24" customWidth="1"/>
    <col min="5" max="5" width="12" style="22" bestFit="1" customWidth="1"/>
    <col min="6" max="6" width="13.5703125" style="22" bestFit="1" customWidth="1"/>
    <col min="7" max="7" width="13.140625" style="22" bestFit="1" customWidth="1"/>
    <col min="8" max="8" width="11.28515625" style="51" bestFit="1" customWidth="1"/>
    <col min="9" max="9" width="7" style="12" customWidth="1"/>
    <col min="10" max="10" width="15.42578125" style="32" customWidth="1"/>
  </cols>
  <sheetData>
    <row r="111" spans="9:10" x14ac:dyDescent="0.25">
      <c r="I111" s="26"/>
      <c r="J111" s="49"/>
    </row>
    <row r="113" spans="1:10" x14ac:dyDescent="0.25">
      <c r="B113" s="17" t="s">
        <v>988</v>
      </c>
      <c r="C113" s="19"/>
      <c r="H113" s="52" t="s">
        <v>992</v>
      </c>
      <c r="I113" s="27">
        <f>SUM(I120:I697)</f>
        <v>0</v>
      </c>
      <c r="J113" s="33">
        <f>SUM(J120:J697)</f>
        <v>0</v>
      </c>
    </row>
    <row r="114" spans="1:10" x14ac:dyDescent="0.25">
      <c r="B114" s="17" t="s">
        <v>989</v>
      </c>
      <c r="C114" s="19"/>
      <c r="H114" s="53" t="s">
        <v>993</v>
      </c>
      <c r="I114" s="41">
        <v>5.5E-2</v>
      </c>
      <c r="J114" s="34">
        <f>J113*I114</f>
        <v>0</v>
      </c>
    </row>
    <row r="115" spans="1:10" x14ac:dyDescent="0.25">
      <c r="B115" s="17" t="s">
        <v>990</v>
      </c>
      <c r="C115" s="19"/>
      <c r="H115" s="54" t="s">
        <v>994</v>
      </c>
      <c r="I115" s="27"/>
      <c r="J115" s="35">
        <f>SUM(J113:J114)</f>
        <v>0</v>
      </c>
    </row>
    <row r="116" spans="1:10" x14ac:dyDescent="0.25">
      <c r="B116" s="17" t="s">
        <v>991</v>
      </c>
      <c r="C116" s="19"/>
      <c r="H116" s="55"/>
    </row>
    <row r="117" spans="1:10" x14ac:dyDescent="0.25">
      <c r="H117" s="55" t="s">
        <v>1004</v>
      </c>
      <c r="I117" s="28" t="s">
        <v>1005</v>
      </c>
    </row>
    <row r="118" spans="1:10" x14ac:dyDescent="0.25">
      <c r="E118" s="3" t="s">
        <v>1001</v>
      </c>
      <c r="F118" s="3" t="s">
        <v>1002</v>
      </c>
      <c r="G118" s="4" t="s">
        <v>1003</v>
      </c>
    </row>
    <row r="119" spans="1:10" s="5" customFormat="1" x14ac:dyDescent="0.25">
      <c r="A119" s="16" t="s">
        <v>0</v>
      </c>
      <c r="B119" s="16" t="s">
        <v>1</v>
      </c>
      <c r="C119" s="14" t="s">
        <v>2</v>
      </c>
      <c r="D119" s="42" t="s">
        <v>3</v>
      </c>
      <c r="E119" s="43" t="s">
        <v>5</v>
      </c>
      <c r="F119" s="43" t="s">
        <v>6</v>
      </c>
      <c r="G119" s="43" t="s">
        <v>7</v>
      </c>
      <c r="H119" s="56" t="s">
        <v>4</v>
      </c>
      <c r="I119" s="17" t="s">
        <v>986</v>
      </c>
      <c r="J119" s="48" t="s">
        <v>987</v>
      </c>
    </row>
    <row r="120" spans="1:10" s="5" customFormat="1" x14ac:dyDescent="0.25">
      <c r="A120" s="9"/>
      <c r="B120" s="10"/>
      <c r="C120" s="40" t="s">
        <v>8</v>
      </c>
      <c r="D120" s="11"/>
      <c r="E120" s="10"/>
      <c r="F120" s="10"/>
      <c r="G120" s="10"/>
      <c r="H120" s="57" t="s">
        <v>9</v>
      </c>
      <c r="I120" s="30"/>
      <c r="J120" s="36"/>
    </row>
    <row r="121" spans="1:10" x14ac:dyDescent="0.25">
      <c r="A121" s="13">
        <v>1</v>
      </c>
      <c r="B121" s="13" t="s">
        <v>10</v>
      </c>
      <c r="C121" s="18" t="s">
        <v>11</v>
      </c>
      <c r="D121" s="25" t="s">
        <v>12</v>
      </c>
      <c r="E121" s="23">
        <v>154.72999999999999</v>
      </c>
      <c r="F121" s="23">
        <v>141.83000000000001</v>
      </c>
      <c r="G121" s="23">
        <v>128.94</v>
      </c>
      <c r="H121" s="58" t="s">
        <v>1206</v>
      </c>
      <c r="I121" s="45"/>
      <c r="J121" s="37" t="str">
        <f>IF(I121&lt;1,"",IF($I$117="A",I121*G121,IF($I$117="B",I121*F121,I121*E121)))</f>
        <v/>
      </c>
    </row>
    <row r="122" spans="1:10" x14ac:dyDescent="0.25">
      <c r="A122" s="13">
        <v>2</v>
      </c>
      <c r="B122" s="13" t="s">
        <v>16</v>
      </c>
      <c r="C122" s="18" t="s">
        <v>17</v>
      </c>
      <c r="D122" s="25" t="s">
        <v>12</v>
      </c>
      <c r="E122" s="23">
        <v>89.99</v>
      </c>
      <c r="F122" s="23">
        <v>82.49</v>
      </c>
      <c r="G122" s="23">
        <v>74.989999999999995</v>
      </c>
      <c r="H122" s="58" t="s">
        <v>1207</v>
      </c>
      <c r="I122" s="45"/>
      <c r="J122" s="37" t="str">
        <f t="shared" ref="J122:J134" si="0">IF(I122&lt;1,"",IF($I$117="A",I122*G122,IF($I$117="B",I122*F122,I122*E122)))</f>
        <v/>
      </c>
    </row>
    <row r="123" spans="1:10" x14ac:dyDescent="0.25">
      <c r="A123" s="13">
        <v>3</v>
      </c>
      <c r="B123" s="13" t="s">
        <v>18</v>
      </c>
      <c r="C123" s="18" t="s">
        <v>19</v>
      </c>
      <c r="D123" s="25" t="s">
        <v>12</v>
      </c>
      <c r="E123" s="23">
        <v>155.83000000000001</v>
      </c>
      <c r="F123" s="23">
        <v>142.84</v>
      </c>
      <c r="G123" s="23">
        <v>129.86000000000001</v>
      </c>
      <c r="H123" s="58" t="s">
        <v>1206</v>
      </c>
      <c r="I123" s="45"/>
      <c r="J123" s="37" t="str">
        <f t="shared" si="0"/>
        <v/>
      </c>
    </row>
    <row r="124" spans="1:10" x14ac:dyDescent="0.25">
      <c r="A124" s="13">
        <v>4</v>
      </c>
      <c r="B124" s="13" t="s">
        <v>20</v>
      </c>
      <c r="C124" s="18" t="s">
        <v>21</v>
      </c>
      <c r="D124" s="25" t="s">
        <v>12</v>
      </c>
      <c r="E124" s="23">
        <v>153.46</v>
      </c>
      <c r="F124" s="23">
        <v>140.66999999999999</v>
      </c>
      <c r="G124" s="23">
        <v>127.88</v>
      </c>
      <c r="H124" s="58" t="s">
        <v>1207</v>
      </c>
      <c r="I124" s="45"/>
      <c r="J124" s="37" t="str">
        <f t="shared" si="0"/>
        <v/>
      </c>
    </row>
    <row r="125" spans="1:10" x14ac:dyDescent="0.25">
      <c r="A125" s="13">
        <v>5</v>
      </c>
      <c r="B125" s="13" t="s">
        <v>22</v>
      </c>
      <c r="C125" s="18" t="s">
        <v>23</v>
      </c>
      <c r="D125" s="25" t="s">
        <v>15</v>
      </c>
      <c r="E125" s="23">
        <v>130.51</v>
      </c>
      <c r="F125" s="23">
        <v>119.64</v>
      </c>
      <c r="G125" s="23">
        <v>108.76</v>
      </c>
      <c r="H125" s="58" t="s">
        <v>1208</v>
      </c>
      <c r="I125" s="45"/>
      <c r="J125" s="37" t="str">
        <f t="shared" si="0"/>
        <v/>
      </c>
    </row>
    <row r="126" spans="1:10" x14ac:dyDescent="0.25">
      <c r="A126" s="13">
        <v>6</v>
      </c>
      <c r="B126" s="13" t="s">
        <v>24</v>
      </c>
      <c r="C126" s="18" t="s">
        <v>25</v>
      </c>
      <c r="D126" s="25" t="s">
        <v>12</v>
      </c>
      <c r="E126" s="23">
        <v>111.42</v>
      </c>
      <c r="F126" s="23">
        <v>102.14</v>
      </c>
      <c r="G126" s="23">
        <v>92.85</v>
      </c>
      <c r="H126" s="58" t="s">
        <v>1207</v>
      </c>
      <c r="I126" s="45"/>
      <c r="J126" s="37" t="str">
        <f t="shared" si="0"/>
        <v/>
      </c>
    </row>
    <row r="127" spans="1:10" x14ac:dyDescent="0.25">
      <c r="A127" s="13">
        <v>7</v>
      </c>
      <c r="B127" s="13" t="s">
        <v>26</v>
      </c>
      <c r="C127" s="18" t="s">
        <v>27</v>
      </c>
      <c r="D127" s="25" t="s">
        <v>12</v>
      </c>
      <c r="E127" s="23">
        <v>140.36000000000001</v>
      </c>
      <c r="F127" s="23">
        <v>128.66999999999999</v>
      </c>
      <c r="G127" s="23">
        <v>116.97</v>
      </c>
      <c r="H127" s="58" t="s">
        <v>1207</v>
      </c>
      <c r="I127" s="45"/>
      <c r="J127" s="37" t="str">
        <f t="shared" si="0"/>
        <v/>
      </c>
    </row>
    <row r="128" spans="1:10" x14ac:dyDescent="0.25">
      <c r="A128" s="13">
        <v>8</v>
      </c>
      <c r="B128" s="13" t="s">
        <v>30</v>
      </c>
      <c r="C128" s="18" t="s">
        <v>29</v>
      </c>
      <c r="D128" s="25" t="s">
        <v>12</v>
      </c>
      <c r="E128" s="23">
        <v>125.88</v>
      </c>
      <c r="F128" s="23">
        <v>115.39</v>
      </c>
      <c r="G128" s="23">
        <v>104.9</v>
      </c>
      <c r="H128" s="58" t="s">
        <v>1207</v>
      </c>
      <c r="I128" s="45"/>
      <c r="J128" s="37" t="str">
        <f t="shared" si="0"/>
        <v/>
      </c>
    </row>
    <row r="129" spans="1:10" x14ac:dyDescent="0.25">
      <c r="A129" s="13">
        <v>9</v>
      </c>
      <c r="B129" s="13" t="s">
        <v>31</v>
      </c>
      <c r="C129" s="18" t="s">
        <v>32</v>
      </c>
      <c r="D129" s="25" t="s">
        <v>12</v>
      </c>
      <c r="E129" s="23">
        <v>137.93</v>
      </c>
      <c r="F129" s="23">
        <v>126.43</v>
      </c>
      <c r="G129" s="23">
        <v>114.94</v>
      </c>
      <c r="H129" s="58" t="s">
        <v>1206</v>
      </c>
      <c r="I129" s="45"/>
      <c r="J129" s="37" t="str">
        <f t="shared" si="0"/>
        <v/>
      </c>
    </row>
    <row r="130" spans="1:10" x14ac:dyDescent="0.25">
      <c r="A130" s="13">
        <v>10</v>
      </c>
      <c r="B130" s="13" t="s">
        <v>33</v>
      </c>
      <c r="C130" s="18" t="s">
        <v>34</v>
      </c>
      <c r="D130" s="25" t="s">
        <v>12</v>
      </c>
      <c r="E130" s="23">
        <v>123.91</v>
      </c>
      <c r="F130" s="23">
        <v>113.59</v>
      </c>
      <c r="G130" s="23">
        <v>103.26</v>
      </c>
      <c r="H130" s="58" t="s">
        <v>1207</v>
      </c>
      <c r="I130" s="45"/>
      <c r="J130" s="37" t="str">
        <f t="shared" si="0"/>
        <v/>
      </c>
    </row>
    <row r="131" spans="1:10" x14ac:dyDescent="0.25">
      <c r="A131" s="13">
        <v>11</v>
      </c>
      <c r="B131" s="13" t="s">
        <v>35</v>
      </c>
      <c r="C131" s="18" t="s">
        <v>36</v>
      </c>
      <c r="D131" s="25" t="s">
        <v>12</v>
      </c>
      <c r="E131" s="23">
        <v>90.58</v>
      </c>
      <c r="F131" s="23">
        <v>83.03</v>
      </c>
      <c r="G131" s="23">
        <v>75.48</v>
      </c>
      <c r="H131" s="58" t="s">
        <v>1207</v>
      </c>
      <c r="I131" s="45"/>
      <c r="J131" s="37" t="str">
        <f t="shared" si="0"/>
        <v/>
      </c>
    </row>
    <row r="132" spans="1:10" x14ac:dyDescent="0.25">
      <c r="A132" s="13">
        <v>12</v>
      </c>
      <c r="B132" s="13" t="s">
        <v>37</v>
      </c>
      <c r="C132" s="18" t="s">
        <v>38</v>
      </c>
      <c r="D132" s="25" t="s">
        <v>12</v>
      </c>
      <c r="E132" s="23">
        <v>114.94</v>
      </c>
      <c r="F132" s="23">
        <v>105.36</v>
      </c>
      <c r="G132" s="23">
        <v>95.78</v>
      </c>
      <c r="H132" s="58" t="s">
        <v>1207</v>
      </c>
      <c r="I132" s="45"/>
      <c r="J132" s="37" t="str">
        <f t="shared" si="0"/>
        <v/>
      </c>
    </row>
    <row r="133" spans="1:10" x14ac:dyDescent="0.25">
      <c r="A133" s="13">
        <v>13</v>
      </c>
      <c r="B133" s="13" t="s">
        <v>39</v>
      </c>
      <c r="C133" s="18" t="s">
        <v>40</v>
      </c>
      <c r="D133" s="25" t="s">
        <v>12</v>
      </c>
      <c r="E133" s="23">
        <v>123.53</v>
      </c>
      <c r="F133" s="23">
        <v>113.23</v>
      </c>
      <c r="G133" s="23">
        <v>102.94</v>
      </c>
      <c r="H133" s="58" t="s">
        <v>1207</v>
      </c>
      <c r="I133" s="45"/>
      <c r="J133" s="37" t="str">
        <f t="shared" si="0"/>
        <v/>
      </c>
    </row>
    <row r="134" spans="1:10" x14ac:dyDescent="0.25">
      <c r="A134" s="13">
        <v>14</v>
      </c>
      <c r="B134" s="13" t="s">
        <v>41</v>
      </c>
      <c r="C134" s="18" t="s">
        <v>42</v>
      </c>
      <c r="D134" s="25" t="s">
        <v>12</v>
      </c>
      <c r="E134" s="23">
        <v>125.96</v>
      </c>
      <c r="F134" s="23">
        <v>115.47</v>
      </c>
      <c r="G134" s="23">
        <v>104.97</v>
      </c>
      <c r="H134" s="58" t="s">
        <v>1207</v>
      </c>
      <c r="I134" s="45"/>
      <c r="J134" s="37" t="str">
        <f t="shared" si="0"/>
        <v/>
      </c>
    </row>
    <row r="135" spans="1:10" x14ac:dyDescent="0.25">
      <c r="A135" s="9"/>
      <c r="B135" s="10"/>
      <c r="C135" s="40" t="s">
        <v>13</v>
      </c>
      <c r="D135" s="11"/>
      <c r="E135" s="10" t="s">
        <v>9</v>
      </c>
      <c r="F135" s="10" t="s">
        <v>9</v>
      </c>
      <c r="G135" s="10" t="s">
        <v>9</v>
      </c>
      <c r="H135" s="57" t="s">
        <v>9</v>
      </c>
      <c r="I135" s="30"/>
      <c r="J135" s="36"/>
    </row>
    <row r="136" spans="1:10" x14ac:dyDescent="0.25">
      <c r="A136" s="13">
        <v>15</v>
      </c>
      <c r="B136" s="13" t="s">
        <v>43</v>
      </c>
      <c r="C136" s="18" t="s">
        <v>44</v>
      </c>
      <c r="D136" s="25" t="s">
        <v>45</v>
      </c>
      <c r="E136" s="23">
        <v>116.26</v>
      </c>
      <c r="F136" s="23">
        <v>106.57</v>
      </c>
      <c r="G136" s="23">
        <v>96.88</v>
      </c>
      <c r="H136" s="58" t="s">
        <v>1207</v>
      </c>
      <c r="I136" s="45"/>
      <c r="J136" s="37" t="str">
        <f t="shared" ref="J136:J172" si="1">IF(I136&lt;1,"",IF($I$117="A",I136*G136,IF($I$117="B",I136*F136,I136*E136)))</f>
        <v/>
      </c>
    </row>
    <row r="137" spans="1:10" x14ac:dyDescent="0.25">
      <c r="A137" s="13">
        <v>16</v>
      </c>
      <c r="B137" s="13" t="s">
        <v>46</v>
      </c>
      <c r="C137" s="18" t="s">
        <v>47</v>
      </c>
      <c r="D137" s="25" t="s">
        <v>48</v>
      </c>
      <c r="E137" s="23">
        <v>115.99</v>
      </c>
      <c r="F137" s="23">
        <v>106.33</v>
      </c>
      <c r="G137" s="23">
        <v>96.66</v>
      </c>
      <c r="H137" s="58" t="s">
        <v>1207</v>
      </c>
      <c r="I137" s="45"/>
      <c r="J137" s="37" t="str">
        <f t="shared" si="1"/>
        <v/>
      </c>
    </row>
    <row r="138" spans="1:10" x14ac:dyDescent="0.25">
      <c r="A138" s="13">
        <v>17</v>
      </c>
      <c r="B138" s="13" t="s">
        <v>49</v>
      </c>
      <c r="C138" s="18" t="s">
        <v>50</v>
      </c>
      <c r="D138" s="25" t="s">
        <v>51</v>
      </c>
      <c r="E138" s="23">
        <v>117.15</v>
      </c>
      <c r="F138" s="23">
        <v>107.39</v>
      </c>
      <c r="G138" s="23">
        <v>97.63</v>
      </c>
      <c r="H138" s="58" t="s">
        <v>1207</v>
      </c>
      <c r="I138" s="45"/>
      <c r="J138" s="37" t="str">
        <f t="shared" si="1"/>
        <v/>
      </c>
    </row>
    <row r="139" spans="1:10" s="50" customFormat="1" x14ac:dyDescent="0.25">
      <c r="A139" s="16" t="s">
        <v>1164</v>
      </c>
      <c r="B139" s="13" t="s">
        <v>1096</v>
      </c>
      <c r="C139" s="18" t="s">
        <v>1097</v>
      </c>
      <c r="D139" s="25" t="s">
        <v>15</v>
      </c>
      <c r="E139" s="23">
        <v>152.13999999999999</v>
      </c>
      <c r="F139" s="23">
        <v>139.46</v>
      </c>
      <c r="G139" s="23">
        <v>126.78</v>
      </c>
      <c r="H139" s="58" t="s">
        <v>1207</v>
      </c>
      <c r="I139" s="45"/>
      <c r="J139" s="37" t="str">
        <f t="shared" si="1"/>
        <v/>
      </c>
    </row>
    <row r="140" spans="1:10" x14ac:dyDescent="0.25">
      <c r="A140" s="13">
        <v>18</v>
      </c>
      <c r="B140" s="13" t="s">
        <v>52</v>
      </c>
      <c r="C140" s="18" t="s">
        <v>53</v>
      </c>
      <c r="D140" s="25" t="s">
        <v>48</v>
      </c>
      <c r="E140" s="23">
        <v>80.150000000000006</v>
      </c>
      <c r="F140" s="23">
        <v>73.47</v>
      </c>
      <c r="G140" s="23">
        <v>66.790000000000006</v>
      </c>
      <c r="H140" s="58" t="s">
        <v>1208</v>
      </c>
      <c r="I140" s="45"/>
      <c r="J140" s="37" t="str">
        <f t="shared" si="1"/>
        <v/>
      </c>
    </row>
    <row r="141" spans="1:10" x14ac:dyDescent="0.25">
      <c r="A141" s="13">
        <v>19</v>
      </c>
      <c r="B141" s="13" t="s">
        <v>54</v>
      </c>
      <c r="C141" s="18" t="s">
        <v>55</v>
      </c>
      <c r="D141" s="25" t="s">
        <v>15</v>
      </c>
      <c r="E141" s="23">
        <v>112.25</v>
      </c>
      <c r="F141" s="23">
        <v>102.89</v>
      </c>
      <c r="G141" s="23">
        <v>93.54</v>
      </c>
      <c r="H141" s="58" t="s">
        <v>1207</v>
      </c>
      <c r="I141" s="45"/>
      <c r="J141" s="37" t="str">
        <f t="shared" si="1"/>
        <v/>
      </c>
    </row>
    <row r="142" spans="1:10" x14ac:dyDescent="0.25">
      <c r="A142" s="13">
        <v>20</v>
      </c>
      <c r="B142" s="13" t="s">
        <v>56</v>
      </c>
      <c r="C142" s="18" t="s">
        <v>57</v>
      </c>
      <c r="D142" s="25" t="s">
        <v>15</v>
      </c>
      <c r="E142" s="23">
        <v>112.25</v>
      </c>
      <c r="F142" s="23">
        <v>102.89</v>
      </c>
      <c r="G142" s="23">
        <v>93.54</v>
      </c>
      <c r="H142" s="58" t="s">
        <v>1207</v>
      </c>
      <c r="I142" s="45"/>
      <c r="J142" s="37" t="str">
        <f t="shared" si="1"/>
        <v/>
      </c>
    </row>
    <row r="143" spans="1:10" x14ac:dyDescent="0.25">
      <c r="A143" s="13">
        <v>21</v>
      </c>
      <c r="B143" s="13" t="s">
        <v>58</v>
      </c>
      <c r="C143" s="18" t="s">
        <v>59</v>
      </c>
      <c r="D143" s="25" t="s">
        <v>15</v>
      </c>
      <c r="E143" s="23">
        <v>112.25</v>
      </c>
      <c r="F143" s="23">
        <v>102.89</v>
      </c>
      <c r="G143" s="23">
        <v>93.54</v>
      </c>
      <c r="H143" s="58" t="s">
        <v>1207</v>
      </c>
      <c r="I143" s="45"/>
      <c r="J143" s="37" t="str">
        <f t="shared" si="1"/>
        <v/>
      </c>
    </row>
    <row r="144" spans="1:10" x14ac:dyDescent="0.25">
      <c r="A144" s="13">
        <v>22</v>
      </c>
      <c r="B144" s="13" t="s">
        <v>60</v>
      </c>
      <c r="C144" s="18" t="s">
        <v>61</v>
      </c>
      <c r="D144" s="25" t="s">
        <v>15</v>
      </c>
      <c r="E144" s="23">
        <v>112.25</v>
      </c>
      <c r="F144" s="23">
        <v>102.89</v>
      </c>
      <c r="G144" s="23">
        <v>93.54</v>
      </c>
      <c r="H144" s="58" t="s">
        <v>1207</v>
      </c>
      <c r="I144" s="45"/>
      <c r="J144" s="37" t="str">
        <f t="shared" si="1"/>
        <v/>
      </c>
    </row>
    <row r="145" spans="1:10" x14ac:dyDescent="0.25">
      <c r="A145" s="13">
        <v>23</v>
      </c>
      <c r="B145" s="13" t="s">
        <v>62</v>
      </c>
      <c r="C145" s="18" t="s">
        <v>1019</v>
      </c>
      <c r="D145" s="25" t="s">
        <v>15</v>
      </c>
      <c r="E145" s="23">
        <v>113.62</v>
      </c>
      <c r="F145" s="23">
        <v>104.15</v>
      </c>
      <c r="G145" s="23">
        <v>94.68</v>
      </c>
      <c r="H145" s="58" t="s">
        <v>1207</v>
      </c>
      <c r="I145" s="45"/>
      <c r="J145" s="37" t="str">
        <f t="shared" si="1"/>
        <v/>
      </c>
    </row>
    <row r="146" spans="1:10" x14ac:dyDescent="0.25">
      <c r="A146" s="13">
        <v>24</v>
      </c>
      <c r="B146" s="13" t="s">
        <v>63</v>
      </c>
      <c r="C146" s="18" t="s">
        <v>1205</v>
      </c>
      <c r="D146" s="25" t="s">
        <v>15</v>
      </c>
      <c r="E146" s="23">
        <v>83.83</v>
      </c>
      <c r="F146" s="23">
        <v>76.84</v>
      </c>
      <c r="G146" s="23">
        <v>69.86</v>
      </c>
      <c r="H146" s="58" t="s">
        <v>1206</v>
      </c>
      <c r="I146" s="45"/>
      <c r="J146" s="37" t="str">
        <f t="shared" si="1"/>
        <v/>
      </c>
    </row>
    <row r="147" spans="1:10" x14ac:dyDescent="0.25">
      <c r="A147" s="13">
        <v>25</v>
      </c>
      <c r="B147" s="13" t="s">
        <v>64</v>
      </c>
      <c r="C147" s="18" t="s">
        <v>65</v>
      </c>
      <c r="D147" s="25" t="s">
        <v>45</v>
      </c>
      <c r="E147" s="23">
        <v>155.6</v>
      </c>
      <c r="F147" s="23">
        <v>142.63</v>
      </c>
      <c r="G147" s="23">
        <v>129.66999999999999</v>
      </c>
      <c r="H147" s="58" t="s">
        <v>1206</v>
      </c>
      <c r="I147" s="45"/>
      <c r="J147" s="37" t="str">
        <f t="shared" si="1"/>
        <v/>
      </c>
    </row>
    <row r="148" spans="1:10" x14ac:dyDescent="0.25">
      <c r="A148" s="13">
        <v>26</v>
      </c>
      <c r="B148" s="13" t="s">
        <v>66</v>
      </c>
      <c r="C148" s="18" t="s">
        <v>67</v>
      </c>
      <c r="D148" s="25" t="s">
        <v>15</v>
      </c>
      <c r="E148" s="23">
        <v>119.82</v>
      </c>
      <c r="F148" s="23">
        <v>109.84</v>
      </c>
      <c r="G148" s="23">
        <v>99.85</v>
      </c>
      <c r="H148" s="58" t="s">
        <v>1207</v>
      </c>
      <c r="I148" s="45"/>
      <c r="J148" s="37" t="str">
        <f t="shared" si="1"/>
        <v/>
      </c>
    </row>
    <row r="149" spans="1:10" x14ac:dyDescent="0.25">
      <c r="A149" s="13">
        <v>27</v>
      </c>
      <c r="B149" s="13" t="s">
        <v>68</v>
      </c>
      <c r="C149" s="18" t="s">
        <v>69</v>
      </c>
      <c r="D149" s="25" t="s">
        <v>15</v>
      </c>
      <c r="E149" s="23">
        <v>104.02</v>
      </c>
      <c r="F149" s="23">
        <v>95.35</v>
      </c>
      <c r="G149" s="23">
        <v>86.68</v>
      </c>
      <c r="H149" s="58" t="s">
        <v>1207</v>
      </c>
      <c r="I149" s="45"/>
      <c r="J149" s="37" t="str">
        <f t="shared" si="1"/>
        <v/>
      </c>
    </row>
    <row r="150" spans="1:10" x14ac:dyDescent="0.25">
      <c r="A150" s="13">
        <v>28</v>
      </c>
      <c r="B150" s="13" t="s">
        <v>70</v>
      </c>
      <c r="C150" s="18" t="s">
        <v>71</v>
      </c>
      <c r="D150" s="25" t="s">
        <v>48</v>
      </c>
      <c r="E150" s="23">
        <v>85.5</v>
      </c>
      <c r="F150" s="23">
        <v>78.38</v>
      </c>
      <c r="G150" s="23">
        <v>71.25</v>
      </c>
      <c r="H150" s="58" t="s">
        <v>1207</v>
      </c>
      <c r="I150" s="45"/>
      <c r="J150" s="37" t="str">
        <f t="shared" si="1"/>
        <v/>
      </c>
    </row>
    <row r="151" spans="1:10" x14ac:dyDescent="0.25">
      <c r="A151" s="13">
        <v>29</v>
      </c>
      <c r="B151" s="13" t="s">
        <v>72</v>
      </c>
      <c r="C151" s="18" t="s">
        <v>73</v>
      </c>
      <c r="D151" s="25" t="s">
        <v>15</v>
      </c>
      <c r="E151" s="23">
        <v>83.93</v>
      </c>
      <c r="F151" s="23">
        <v>76.930000000000007</v>
      </c>
      <c r="G151" s="23">
        <v>69.94</v>
      </c>
      <c r="H151" s="58" t="s">
        <v>1207</v>
      </c>
      <c r="I151" s="45"/>
      <c r="J151" s="37" t="str">
        <f t="shared" si="1"/>
        <v/>
      </c>
    </row>
    <row r="152" spans="1:10" x14ac:dyDescent="0.25">
      <c r="A152" s="13">
        <v>30</v>
      </c>
      <c r="B152" s="13" t="s">
        <v>74</v>
      </c>
      <c r="C152" s="18" t="s">
        <v>75</v>
      </c>
      <c r="D152" s="25" t="s">
        <v>51</v>
      </c>
      <c r="E152" s="23">
        <v>105.55</v>
      </c>
      <c r="F152" s="23">
        <v>96.76</v>
      </c>
      <c r="G152" s="23">
        <v>87.96</v>
      </c>
      <c r="H152" s="58" t="s">
        <v>1207</v>
      </c>
      <c r="I152" s="45"/>
      <c r="J152" s="37" t="str">
        <f t="shared" si="1"/>
        <v/>
      </c>
    </row>
    <row r="153" spans="1:10" x14ac:dyDescent="0.25">
      <c r="A153" s="13">
        <v>31</v>
      </c>
      <c r="B153" s="13" t="s">
        <v>76</v>
      </c>
      <c r="C153" s="18" t="s">
        <v>77</v>
      </c>
      <c r="D153" s="25" t="s">
        <v>12</v>
      </c>
      <c r="E153" s="23">
        <v>130.38999999999999</v>
      </c>
      <c r="F153" s="23">
        <v>119.53</v>
      </c>
      <c r="G153" s="23">
        <v>108.66</v>
      </c>
      <c r="H153" s="58" t="s">
        <v>1207</v>
      </c>
      <c r="I153" s="45"/>
      <c r="J153" s="37" t="str">
        <f t="shared" si="1"/>
        <v/>
      </c>
    </row>
    <row r="154" spans="1:10" x14ac:dyDescent="0.25">
      <c r="A154" s="13">
        <v>32</v>
      </c>
      <c r="B154" s="13" t="s">
        <v>78</v>
      </c>
      <c r="C154" s="18" t="s">
        <v>79</v>
      </c>
      <c r="D154" s="25" t="s">
        <v>15</v>
      </c>
      <c r="E154" s="23">
        <v>71.86</v>
      </c>
      <c r="F154" s="23">
        <v>65.87</v>
      </c>
      <c r="G154" s="23">
        <v>59.88</v>
      </c>
      <c r="H154" s="58" t="s">
        <v>1207</v>
      </c>
      <c r="I154" s="45"/>
      <c r="J154" s="37" t="str">
        <f t="shared" si="1"/>
        <v/>
      </c>
    </row>
    <row r="155" spans="1:10" x14ac:dyDescent="0.25">
      <c r="A155" s="13">
        <v>33</v>
      </c>
      <c r="B155" s="13" t="s">
        <v>80</v>
      </c>
      <c r="C155" s="18" t="s">
        <v>81</v>
      </c>
      <c r="D155" s="25" t="s">
        <v>82</v>
      </c>
      <c r="E155" s="23">
        <v>127.92</v>
      </c>
      <c r="F155" s="23">
        <v>117.26</v>
      </c>
      <c r="G155" s="23">
        <v>106.6</v>
      </c>
      <c r="H155" s="58" t="s">
        <v>1207</v>
      </c>
      <c r="I155" s="45"/>
      <c r="J155" s="37" t="str">
        <f t="shared" si="1"/>
        <v/>
      </c>
    </row>
    <row r="156" spans="1:10" x14ac:dyDescent="0.25">
      <c r="A156" s="13">
        <v>34</v>
      </c>
      <c r="B156" s="13" t="s">
        <v>83</v>
      </c>
      <c r="C156" s="18" t="s">
        <v>84</v>
      </c>
      <c r="D156" s="25" t="s">
        <v>15</v>
      </c>
      <c r="E156" s="23">
        <v>112.16</v>
      </c>
      <c r="F156" s="23">
        <v>102.81</v>
      </c>
      <c r="G156" s="23">
        <v>93.47</v>
      </c>
      <c r="H156" s="58" t="s">
        <v>1207</v>
      </c>
      <c r="I156" s="45"/>
      <c r="J156" s="37" t="str">
        <f t="shared" si="1"/>
        <v/>
      </c>
    </row>
    <row r="157" spans="1:10" x14ac:dyDescent="0.25">
      <c r="A157" s="13">
        <v>35</v>
      </c>
      <c r="B157" s="13" t="s">
        <v>85</v>
      </c>
      <c r="C157" s="18" t="s">
        <v>86</v>
      </c>
      <c r="D157" s="25" t="s">
        <v>15</v>
      </c>
      <c r="E157" s="23">
        <v>94.84</v>
      </c>
      <c r="F157" s="23">
        <v>86.94</v>
      </c>
      <c r="G157" s="23">
        <v>79.040000000000006</v>
      </c>
      <c r="H157" s="58" t="s">
        <v>1207</v>
      </c>
      <c r="I157" s="45"/>
      <c r="J157" s="37" t="str">
        <f t="shared" si="1"/>
        <v/>
      </c>
    </row>
    <row r="158" spans="1:10" x14ac:dyDescent="0.25">
      <c r="A158" s="13">
        <v>36</v>
      </c>
      <c r="B158" s="13" t="s">
        <v>87</v>
      </c>
      <c r="C158" s="18" t="s">
        <v>88</v>
      </c>
      <c r="D158" s="25" t="s">
        <v>15</v>
      </c>
      <c r="E158" s="23">
        <v>120.8</v>
      </c>
      <c r="F158" s="23">
        <v>110.74</v>
      </c>
      <c r="G158" s="23">
        <v>100.67</v>
      </c>
      <c r="H158" s="58" t="s">
        <v>1207</v>
      </c>
      <c r="I158" s="45"/>
      <c r="J158" s="37" t="str">
        <f t="shared" si="1"/>
        <v/>
      </c>
    </row>
    <row r="159" spans="1:10" x14ac:dyDescent="0.25">
      <c r="A159" s="13">
        <v>37</v>
      </c>
      <c r="B159" s="13" t="s">
        <v>89</v>
      </c>
      <c r="C159" s="18" t="s">
        <v>90</v>
      </c>
      <c r="D159" s="25" t="s">
        <v>15</v>
      </c>
      <c r="E159" s="23">
        <v>89.61</v>
      </c>
      <c r="F159" s="23">
        <v>82.15</v>
      </c>
      <c r="G159" s="23">
        <v>74.680000000000007</v>
      </c>
      <c r="H159" s="58" t="s">
        <v>1207</v>
      </c>
      <c r="I159" s="45"/>
      <c r="J159" s="37" t="str">
        <f t="shared" si="1"/>
        <v/>
      </c>
    </row>
    <row r="160" spans="1:10" x14ac:dyDescent="0.25">
      <c r="A160" s="13">
        <v>38</v>
      </c>
      <c r="B160" s="13" t="s">
        <v>91</v>
      </c>
      <c r="C160" s="18" t="s">
        <v>92</v>
      </c>
      <c r="D160" s="25" t="s">
        <v>45</v>
      </c>
      <c r="E160" s="23">
        <v>100.65</v>
      </c>
      <c r="F160" s="23">
        <v>92.26</v>
      </c>
      <c r="G160" s="23">
        <v>83.88</v>
      </c>
      <c r="H160" s="58" t="s">
        <v>1207</v>
      </c>
      <c r="I160" s="45"/>
      <c r="J160" s="37" t="str">
        <f t="shared" si="1"/>
        <v/>
      </c>
    </row>
    <row r="161" spans="1:10" x14ac:dyDescent="0.25">
      <c r="A161" s="13">
        <v>39</v>
      </c>
      <c r="B161" s="13" t="s">
        <v>93</v>
      </c>
      <c r="C161" s="18" t="s">
        <v>94</v>
      </c>
      <c r="D161" s="25" t="s">
        <v>12</v>
      </c>
      <c r="E161" s="23">
        <v>91.92</v>
      </c>
      <c r="F161" s="23">
        <v>84.26</v>
      </c>
      <c r="G161" s="23">
        <v>76.599999999999994</v>
      </c>
      <c r="H161" s="58" t="s">
        <v>1207</v>
      </c>
      <c r="I161" s="45"/>
      <c r="J161" s="37" t="str">
        <f t="shared" si="1"/>
        <v/>
      </c>
    </row>
    <row r="162" spans="1:10" x14ac:dyDescent="0.25">
      <c r="A162" s="13">
        <v>40</v>
      </c>
      <c r="B162" s="13" t="s">
        <v>95</v>
      </c>
      <c r="C162" s="18" t="s">
        <v>96</v>
      </c>
      <c r="D162" s="25" t="s">
        <v>15</v>
      </c>
      <c r="E162" s="23">
        <v>132.75</v>
      </c>
      <c r="F162" s="23">
        <v>121.68</v>
      </c>
      <c r="G162" s="23">
        <v>110.62</v>
      </c>
      <c r="H162" s="58" t="s">
        <v>1208</v>
      </c>
      <c r="I162" s="45"/>
      <c r="J162" s="37" t="str">
        <f t="shared" si="1"/>
        <v/>
      </c>
    </row>
    <row r="163" spans="1:10" x14ac:dyDescent="0.25">
      <c r="A163" s="13">
        <v>41</v>
      </c>
      <c r="B163" s="13" t="s">
        <v>97</v>
      </c>
      <c r="C163" s="18" t="s">
        <v>98</v>
      </c>
      <c r="D163" s="25" t="s">
        <v>15</v>
      </c>
      <c r="E163" s="23">
        <v>110.7</v>
      </c>
      <c r="F163" s="23">
        <v>101.47</v>
      </c>
      <c r="G163" s="23">
        <v>92.25</v>
      </c>
      <c r="H163" s="58" t="s">
        <v>1207</v>
      </c>
      <c r="I163" s="45"/>
      <c r="J163" s="37" t="str">
        <f t="shared" si="1"/>
        <v/>
      </c>
    </row>
    <row r="164" spans="1:10" s="60" customFormat="1" x14ac:dyDescent="0.25">
      <c r="A164" s="13" t="s">
        <v>1164</v>
      </c>
      <c r="B164" s="13" t="s">
        <v>1169</v>
      </c>
      <c r="C164" s="18" t="s">
        <v>1170</v>
      </c>
      <c r="D164" s="25" t="s">
        <v>12</v>
      </c>
      <c r="E164" s="23">
        <v>119.99</v>
      </c>
      <c r="F164" s="23">
        <v>109.99</v>
      </c>
      <c r="G164" s="23">
        <v>99.99</v>
      </c>
      <c r="H164" s="58" t="s">
        <v>1208</v>
      </c>
      <c r="I164" s="45"/>
      <c r="J164" s="37" t="str">
        <f t="shared" si="1"/>
        <v/>
      </c>
    </row>
    <row r="165" spans="1:10" x14ac:dyDescent="0.25">
      <c r="A165" s="13">
        <v>42</v>
      </c>
      <c r="B165" s="13" t="s">
        <v>99</v>
      </c>
      <c r="C165" s="18" t="s">
        <v>100</v>
      </c>
      <c r="D165" s="25" t="s">
        <v>51</v>
      </c>
      <c r="E165" s="23">
        <v>122.09</v>
      </c>
      <c r="F165" s="23">
        <v>111.91</v>
      </c>
      <c r="G165" s="23">
        <v>101.74</v>
      </c>
      <c r="H165" s="58" t="s">
        <v>1207</v>
      </c>
      <c r="I165" s="45"/>
      <c r="J165" s="37" t="str">
        <f t="shared" si="1"/>
        <v/>
      </c>
    </row>
    <row r="166" spans="1:10" x14ac:dyDescent="0.25">
      <c r="A166" s="13">
        <v>43</v>
      </c>
      <c r="B166" s="13" t="s">
        <v>14</v>
      </c>
      <c r="C166" s="18" t="s">
        <v>1008</v>
      </c>
      <c r="D166" s="25" t="s">
        <v>15</v>
      </c>
      <c r="E166" s="23">
        <v>95.95</v>
      </c>
      <c r="F166" s="23">
        <v>87.96</v>
      </c>
      <c r="G166" s="23">
        <v>79.959999999999994</v>
      </c>
      <c r="H166" s="58" t="s">
        <v>1207</v>
      </c>
      <c r="I166" s="45"/>
      <c r="J166" s="37" t="str">
        <f t="shared" si="1"/>
        <v/>
      </c>
    </row>
    <row r="167" spans="1:10" s="50" customFormat="1" x14ac:dyDescent="0.25">
      <c r="A167" s="16" t="s">
        <v>1164</v>
      </c>
      <c r="B167" s="13" t="s">
        <v>1098</v>
      </c>
      <c r="C167" s="18" t="s">
        <v>1099</v>
      </c>
      <c r="D167" s="25" t="s">
        <v>15</v>
      </c>
      <c r="E167" s="23">
        <v>143.68</v>
      </c>
      <c r="F167" s="23">
        <v>131.69999999999999</v>
      </c>
      <c r="G167" s="23">
        <v>119.73</v>
      </c>
      <c r="H167" s="58" t="s">
        <v>1207</v>
      </c>
      <c r="I167" s="45"/>
      <c r="J167" s="37" t="str">
        <f t="shared" si="1"/>
        <v/>
      </c>
    </row>
    <row r="168" spans="1:10" x14ac:dyDescent="0.25">
      <c r="A168" s="13">
        <v>44</v>
      </c>
      <c r="B168" s="13" t="s">
        <v>101</v>
      </c>
      <c r="C168" s="18" t="s">
        <v>102</v>
      </c>
      <c r="D168" s="25" t="s">
        <v>15</v>
      </c>
      <c r="E168" s="23">
        <v>97.48</v>
      </c>
      <c r="F168" s="23">
        <v>89.36</v>
      </c>
      <c r="G168" s="23">
        <v>81.239999999999995</v>
      </c>
      <c r="H168" s="58" t="s">
        <v>1207</v>
      </c>
      <c r="I168" s="45"/>
      <c r="J168" s="37" t="str">
        <f t="shared" si="1"/>
        <v/>
      </c>
    </row>
    <row r="169" spans="1:10" x14ac:dyDescent="0.25">
      <c r="A169" s="13">
        <v>45</v>
      </c>
      <c r="B169" s="13" t="s">
        <v>103</v>
      </c>
      <c r="C169" s="18" t="s">
        <v>104</v>
      </c>
      <c r="D169" s="25" t="s">
        <v>15</v>
      </c>
      <c r="E169" s="23">
        <v>131.59</v>
      </c>
      <c r="F169" s="23">
        <v>120.63</v>
      </c>
      <c r="G169" s="23">
        <v>109.66</v>
      </c>
      <c r="H169" s="58" t="s">
        <v>1207</v>
      </c>
      <c r="I169" s="45"/>
      <c r="J169" s="37" t="str">
        <f t="shared" si="1"/>
        <v/>
      </c>
    </row>
    <row r="170" spans="1:10" x14ac:dyDescent="0.25">
      <c r="A170" s="13">
        <v>46</v>
      </c>
      <c r="B170" s="13" t="s">
        <v>105</v>
      </c>
      <c r="C170" s="18" t="s">
        <v>106</v>
      </c>
      <c r="D170" s="25" t="s">
        <v>15</v>
      </c>
      <c r="E170" s="23">
        <v>100.02</v>
      </c>
      <c r="F170" s="23">
        <v>91.68</v>
      </c>
      <c r="G170" s="23">
        <v>83.35</v>
      </c>
      <c r="H170" s="58" t="s">
        <v>1207</v>
      </c>
      <c r="I170" s="45"/>
      <c r="J170" s="37" t="str">
        <f t="shared" si="1"/>
        <v/>
      </c>
    </row>
    <row r="171" spans="1:10" s="60" customFormat="1" x14ac:dyDescent="0.25">
      <c r="A171" s="13" t="s">
        <v>1164</v>
      </c>
      <c r="B171" s="13" t="s">
        <v>1171</v>
      </c>
      <c r="C171" s="18" t="s">
        <v>1172</v>
      </c>
      <c r="D171" s="25" t="s">
        <v>15</v>
      </c>
      <c r="E171" s="23">
        <v>119.6</v>
      </c>
      <c r="F171" s="23">
        <v>109.64</v>
      </c>
      <c r="G171" s="23">
        <v>99.67</v>
      </c>
      <c r="H171" s="58" t="s">
        <v>1206</v>
      </c>
      <c r="I171" s="45"/>
      <c r="J171" s="37" t="str">
        <f t="shared" si="1"/>
        <v/>
      </c>
    </row>
    <row r="172" spans="1:10" x14ac:dyDescent="0.25">
      <c r="A172" s="13">
        <v>47</v>
      </c>
      <c r="B172" s="13" t="s">
        <v>107</v>
      </c>
      <c r="C172" s="18" t="s">
        <v>1009</v>
      </c>
      <c r="D172" s="25" t="s">
        <v>15</v>
      </c>
      <c r="E172" s="23">
        <v>124.36</v>
      </c>
      <c r="F172" s="23">
        <v>114</v>
      </c>
      <c r="G172" s="23">
        <v>103.63</v>
      </c>
      <c r="H172" s="58" t="s">
        <v>1208</v>
      </c>
      <c r="I172" s="45"/>
      <c r="J172" s="37" t="str">
        <f t="shared" si="1"/>
        <v/>
      </c>
    </row>
    <row r="173" spans="1:10" x14ac:dyDescent="0.25">
      <c r="A173" s="9"/>
      <c r="B173" s="10"/>
      <c r="C173" s="40" t="s">
        <v>115</v>
      </c>
      <c r="D173" s="11"/>
      <c r="E173" s="10" t="s">
        <v>9</v>
      </c>
      <c r="F173" s="10" t="s">
        <v>9</v>
      </c>
      <c r="G173" s="10" t="s">
        <v>9</v>
      </c>
      <c r="H173" s="57" t="s">
        <v>9</v>
      </c>
      <c r="I173" s="30"/>
      <c r="J173" s="38"/>
    </row>
    <row r="174" spans="1:10" x14ac:dyDescent="0.25">
      <c r="A174" s="13">
        <v>48</v>
      </c>
      <c r="B174" s="13" t="s">
        <v>108</v>
      </c>
      <c r="C174" s="18" t="s">
        <v>109</v>
      </c>
      <c r="D174" s="25" t="s">
        <v>12</v>
      </c>
      <c r="E174" s="23">
        <v>92.36</v>
      </c>
      <c r="F174" s="23">
        <v>84.66</v>
      </c>
      <c r="G174" s="23">
        <v>76.97</v>
      </c>
      <c r="H174" s="58" t="s">
        <v>1207</v>
      </c>
      <c r="I174" s="45"/>
      <c r="J174" s="37" t="str">
        <f t="shared" ref="J174:J237" si="2">IF(I174&lt;1,"",IF($I$117="A",I174*G174,IF($I$117="B",I174*F174,I174*E174)))</f>
        <v/>
      </c>
    </row>
    <row r="175" spans="1:10" x14ac:dyDescent="0.25">
      <c r="A175" s="13">
        <v>49</v>
      </c>
      <c r="B175" s="13" t="s">
        <v>110</v>
      </c>
      <c r="C175" s="18" t="s">
        <v>111</v>
      </c>
      <c r="D175" s="25" t="s">
        <v>12</v>
      </c>
      <c r="E175" s="23">
        <v>128.9</v>
      </c>
      <c r="F175" s="23">
        <v>118.16</v>
      </c>
      <c r="G175" s="23">
        <v>107.42</v>
      </c>
      <c r="H175" s="58" t="s">
        <v>1207</v>
      </c>
      <c r="I175" s="45"/>
      <c r="J175" s="37" t="str">
        <f t="shared" si="2"/>
        <v/>
      </c>
    </row>
    <row r="176" spans="1:10" s="50" customFormat="1" x14ac:dyDescent="0.25">
      <c r="A176" s="16" t="s">
        <v>1164</v>
      </c>
      <c r="B176" s="13" t="s">
        <v>1100</v>
      </c>
      <c r="C176" s="18" t="s">
        <v>1101</v>
      </c>
      <c r="D176" s="25" t="s">
        <v>15</v>
      </c>
      <c r="E176" s="23">
        <v>143.6</v>
      </c>
      <c r="F176" s="23">
        <v>131.63999999999999</v>
      </c>
      <c r="G176" s="23">
        <v>119.67</v>
      </c>
      <c r="H176" s="58" t="s">
        <v>1207</v>
      </c>
      <c r="I176" s="45"/>
      <c r="J176" s="37" t="str">
        <f t="shared" si="2"/>
        <v/>
      </c>
    </row>
    <row r="177" spans="1:10" s="50" customFormat="1" x14ac:dyDescent="0.25">
      <c r="A177" s="16" t="s">
        <v>1164</v>
      </c>
      <c r="B177" s="13" t="s">
        <v>1102</v>
      </c>
      <c r="C177" s="18" t="s">
        <v>1103</v>
      </c>
      <c r="D177" s="25" t="s">
        <v>45</v>
      </c>
      <c r="E177" s="23">
        <v>125.93</v>
      </c>
      <c r="F177" s="23">
        <v>115.43</v>
      </c>
      <c r="G177" s="23">
        <v>104.94</v>
      </c>
      <c r="H177" s="58" t="s">
        <v>1207</v>
      </c>
      <c r="I177" s="45"/>
      <c r="J177" s="37" t="str">
        <f t="shared" si="2"/>
        <v/>
      </c>
    </row>
    <row r="178" spans="1:10" x14ac:dyDescent="0.25">
      <c r="A178" s="13">
        <v>50</v>
      </c>
      <c r="B178" s="13" t="s">
        <v>112</v>
      </c>
      <c r="C178" s="18" t="s">
        <v>1010</v>
      </c>
      <c r="D178" s="25" t="s">
        <v>15</v>
      </c>
      <c r="E178" s="23">
        <v>138.76</v>
      </c>
      <c r="F178" s="23">
        <v>127.19</v>
      </c>
      <c r="G178" s="23">
        <v>115.63</v>
      </c>
      <c r="H178" s="58" t="s">
        <v>1207</v>
      </c>
      <c r="I178" s="45"/>
      <c r="J178" s="37" t="str">
        <f t="shared" si="2"/>
        <v/>
      </c>
    </row>
    <row r="179" spans="1:10" x14ac:dyDescent="0.25">
      <c r="A179" s="13">
        <v>51</v>
      </c>
      <c r="B179" s="13" t="s">
        <v>113</v>
      </c>
      <c r="C179" s="18" t="s">
        <v>114</v>
      </c>
      <c r="D179" s="25" t="s">
        <v>15</v>
      </c>
      <c r="E179" s="23">
        <v>89.59</v>
      </c>
      <c r="F179" s="23">
        <v>82.12</v>
      </c>
      <c r="G179" s="23">
        <v>74.66</v>
      </c>
      <c r="H179" s="58" t="s">
        <v>1207</v>
      </c>
      <c r="I179" s="45"/>
      <c r="J179" s="37" t="str">
        <f t="shared" si="2"/>
        <v/>
      </c>
    </row>
    <row r="180" spans="1:10" x14ac:dyDescent="0.25">
      <c r="A180" s="13">
        <v>52</v>
      </c>
      <c r="B180" s="13" t="s">
        <v>116</v>
      </c>
      <c r="C180" s="18" t="s">
        <v>117</v>
      </c>
      <c r="D180" s="25" t="s">
        <v>51</v>
      </c>
      <c r="E180" s="23">
        <v>91.07</v>
      </c>
      <c r="F180" s="23">
        <v>83.48</v>
      </c>
      <c r="G180" s="23">
        <v>75.89</v>
      </c>
      <c r="H180" s="58" t="s">
        <v>1207</v>
      </c>
      <c r="I180" s="45"/>
      <c r="J180" s="37" t="str">
        <f t="shared" si="2"/>
        <v/>
      </c>
    </row>
    <row r="181" spans="1:10" x14ac:dyDescent="0.25">
      <c r="A181" s="13">
        <v>53</v>
      </c>
      <c r="B181" s="13" t="s">
        <v>118</v>
      </c>
      <c r="C181" s="18" t="s">
        <v>119</v>
      </c>
      <c r="D181" s="25" t="s">
        <v>51</v>
      </c>
      <c r="E181" s="23">
        <v>105.18</v>
      </c>
      <c r="F181" s="23">
        <v>96.41</v>
      </c>
      <c r="G181" s="23">
        <v>87.65</v>
      </c>
      <c r="H181" s="58" t="s">
        <v>1207</v>
      </c>
      <c r="I181" s="45"/>
      <c r="J181" s="37" t="str">
        <f t="shared" si="2"/>
        <v/>
      </c>
    </row>
    <row r="182" spans="1:10" x14ac:dyDescent="0.25">
      <c r="A182" s="13">
        <v>54</v>
      </c>
      <c r="B182" s="13" t="s">
        <v>120</v>
      </c>
      <c r="C182" s="18" t="s">
        <v>121</v>
      </c>
      <c r="D182" s="25" t="s">
        <v>15</v>
      </c>
      <c r="E182" s="23">
        <v>97.22</v>
      </c>
      <c r="F182" s="23">
        <v>89.12</v>
      </c>
      <c r="G182" s="23">
        <v>81.02</v>
      </c>
      <c r="H182" s="58" t="s">
        <v>1207</v>
      </c>
      <c r="I182" s="45"/>
      <c r="J182" s="37" t="str">
        <f t="shared" si="2"/>
        <v/>
      </c>
    </row>
    <row r="183" spans="1:10" x14ac:dyDescent="0.25">
      <c r="A183" s="13">
        <v>55</v>
      </c>
      <c r="B183" s="13" t="s">
        <v>122</v>
      </c>
      <c r="C183" s="18" t="s">
        <v>123</v>
      </c>
      <c r="D183" s="25" t="s">
        <v>48</v>
      </c>
      <c r="E183" s="23">
        <v>106.26</v>
      </c>
      <c r="F183" s="23">
        <v>97.41</v>
      </c>
      <c r="G183" s="23">
        <v>88.55</v>
      </c>
      <c r="H183" s="58" t="s">
        <v>1207</v>
      </c>
      <c r="I183" s="45"/>
      <c r="J183" s="37" t="str">
        <f t="shared" si="2"/>
        <v/>
      </c>
    </row>
    <row r="184" spans="1:10" x14ac:dyDescent="0.25">
      <c r="A184" s="13">
        <v>56</v>
      </c>
      <c r="B184" s="13" t="s">
        <v>124</v>
      </c>
      <c r="C184" s="18" t="s">
        <v>125</v>
      </c>
      <c r="D184" s="25" t="s">
        <v>15</v>
      </c>
      <c r="E184" s="23">
        <v>129.15</v>
      </c>
      <c r="F184" s="23">
        <v>118.39</v>
      </c>
      <c r="G184" s="23">
        <v>107.62</v>
      </c>
      <c r="H184" s="58" t="s">
        <v>1207</v>
      </c>
      <c r="I184" s="45"/>
      <c r="J184" s="37" t="str">
        <f t="shared" si="2"/>
        <v/>
      </c>
    </row>
    <row r="185" spans="1:10" x14ac:dyDescent="0.25">
      <c r="A185" s="13">
        <v>57</v>
      </c>
      <c r="B185" s="13" t="s">
        <v>126</v>
      </c>
      <c r="C185" s="18" t="s">
        <v>1011</v>
      </c>
      <c r="D185" s="25" t="s">
        <v>12</v>
      </c>
      <c r="E185" s="23">
        <v>95.82</v>
      </c>
      <c r="F185" s="23">
        <v>87.83</v>
      </c>
      <c r="G185" s="23">
        <v>79.849999999999994</v>
      </c>
      <c r="H185" s="58" t="s">
        <v>1207</v>
      </c>
      <c r="I185" s="45"/>
      <c r="J185" s="37" t="str">
        <f t="shared" si="2"/>
        <v/>
      </c>
    </row>
    <row r="186" spans="1:10" x14ac:dyDescent="0.25">
      <c r="A186" s="13">
        <v>58</v>
      </c>
      <c r="B186" s="13" t="s">
        <v>127</v>
      </c>
      <c r="C186" s="18" t="s">
        <v>128</v>
      </c>
      <c r="D186" s="25" t="s">
        <v>15</v>
      </c>
      <c r="E186" s="23">
        <v>91.69</v>
      </c>
      <c r="F186" s="23">
        <v>84.05</v>
      </c>
      <c r="G186" s="23">
        <v>76.41</v>
      </c>
      <c r="H186" s="58" t="s">
        <v>1208</v>
      </c>
      <c r="I186" s="45"/>
      <c r="J186" s="37" t="str">
        <f t="shared" si="2"/>
        <v/>
      </c>
    </row>
    <row r="187" spans="1:10" x14ac:dyDescent="0.25">
      <c r="A187" s="13">
        <v>59</v>
      </c>
      <c r="B187" s="13" t="s">
        <v>129</v>
      </c>
      <c r="C187" s="18" t="s">
        <v>130</v>
      </c>
      <c r="D187" s="25" t="s">
        <v>15</v>
      </c>
      <c r="E187" s="23">
        <v>99.52</v>
      </c>
      <c r="F187" s="23">
        <v>91.22</v>
      </c>
      <c r="G187" s="23">
        <v>82.93</v>
      </c>
      <c r="H187" s="58" t="s">
        <v>1207</v>
      </c>
      <c r="I187" s="45"/>
      <c r="J187" s="37" t="str">
        <f t="shared" si="2"/>
        <v/>
      </c>
    </row>
    <row r="188" spans="1:10" s="50" customFormat="1" ht="30" x14ac:dyDescent="0.25">
      <c r="A188" s="16" t="s">
        <v>1164</v>
      </c>
      <c r="B188" s="13" t="s">
        <v>1104</v>
      </c>
      <c r="C188" s="20" t="s">
        <v>1105</v>
      </c>
      <c r="D188" s="25" t="s">
        <v>1000</v>
      </c>
      <c r="E188" s="23">
        <v>89.96</v>
      </c>
      <c r="F188" s="23">
        <v>82.47</v>
      </c>
      <c r="G188" s="23">
        <v>74.97</v>
      </c>
      <c r="H188" s="58" t="s">
        <v>1207</v>
      </c>
      <c r="I188" s="45"/>
      <c r="J188" s="37" t="str">
        <f t="shared" si="2"/>
        <v/>
      </c>
    </row>
    <row r="189" spans="1:10" x14ac:dyDescent="0.25">
      <c r="A189" s="13">
        <v>60</v>
      </c>
      <c r="B189" s="13" t="s">
        <v>131</v>
      </c>
      <c r="C189" s="18" t="s">
        <v>132</v>
      </c>
      <c r="D189" s="25" t="s">
        <v>15</v>
      </c>
      <c r="E189" s="23">
        <v>87.24</v>
      </c>
      <c r="F189" s="23">
        <v>79.97</v>
      </c>
      <c r="G189" s="23">
        <v>72.7</v>
      </c>
      <c r="H189" s="58" t="s">
        <v>1208</v>
      </c>
      <c r="I189" s="45"/>
      <c r="J189" s="37" t="str">
        <f t="shared" si="2"/>
        <v/>
      </c>
    </row>
    <row r="190" spans="1:10" x14ac:dyDescent="0.25">
      <c r="A190" s="13">
        <v>61</v>
      </c>
      <c r="B190" s="13" t="s">
        <v>133</v>
      </c>
      <c r="C190" s="18" t="s">
        <v>1012</v>
      </c>
      <c r="D190" s="25" t="s">
        <v>48</v>
      </c>
      <c r="E190" s="23">
        <v>94.61</v>
      </c>
      <c r="F190" s="23">
        <v>86.73</v>
      </c>
      <c r="G190" s="23">
        <v>78.84</v>
      </c>
      <c r="H190" s="58" t="s">
        <v>1207</v>
      </c>
      <c r="I190" s="45"/>
      <c r="J190" s="37" t="str">
        <f t="shared" si="2"/>
        <v/>
      </c>
    </row>
    <row r="191" spans="1:10" x14ac:dyDescent="0.25">
      <c r="A191" s="13">
        <v>62</v>
      </c>
      <c r="B191" s="13" t="s">
        <v>134</v>
      </c>
      <c r="C191" s="18" t="s">
        <v>135</v>
      </c>
      <c r="D191" s="25" t="s">
        <v>51</v>
      </c>
      <c r="E191" s="23">
        <v>117</v>
      </c>
      <c r="F191" s="23">
        <v>107.25</v>
      </c>
      <c r="G191" s="23">
        <v>97.5</v>
      </c>
      <c r="H191" s="58" t="s">
        <v>1207</v>
      </c>
      <c r="I191" s="45"/>
      <c r="J191" s="37" t="str">
        <f t="shared" si="2"/>
        <v/>
      </c>
    </row>
    <row r="192" spans="1:10" x14ac:dyDescent="0.25">
      <c r="A192" s="13">
        <v>63</v>
      </c>
      <c r="B192" s="13" t="s">
        <v>136</v>
      </c>
      <c r="C192" s="18" t="s">
        <v>137</v>
      </c>
      <c r="D192" s="25" t="s">
        <v>82</v>
      </c>
      <c r="E192" s="23">
        <v>130.05000000000001</v>
      </c>
      <c r="F192" s="23">
        <v>119.21</v>
      </c>
      <c r="G192" s="23">
        <v>108.37</v>
      </c>
      <c r="H192" s="58" t="s">
        <v>1207</v>
      </c>
      <c r="I192" s="45"/>
      <c r="J192" s="37" t="str">
        <f t="shared" si="2"/>
        <v/>
      </c>
    </row>
    <row r="193" spans="1:10" x14ac:dyDescent="0.25">
      <c r="A193" s="13">
        <v>64</v>
      </c>
      <c r="B193" s="13" t="s">
        <v>138</v>
      </c>
      <c r="C193" s="18" t="s">
        <v>139</v>
      </c>
      <c r="D193" s="25" t="s">
        <v>15</v>
      </c>
      <c r="E193" s="23">
        <v>89.73</v>
      </c>
      <c r="F193" s="23">
        <v>82.26</v>
      </c>
      <c r="G193" s="23">
        <v>74.78</v>
      </c>
      <c r="H193" s="58" t="s">
        <v>1207</v>
      </c>
      <c r="I193" s="45"/>
      <c r="J193" s="37" t="str">
        <f t="shared" si="2"/>
        <v/>
      </c>
    </row>
    <row r="194" spans="1:10" x14ac:dyDescent="0.25">
      <c r="A194" s="13">
        <v>65</v>
      </c>
      <c r="B194" s="13" t="s">
        <v>140</v>
      </c>
      <c r="C194" s="18" t="s">
        <v>141</v>
      </c>
      <c r="D194" s="25" t="s">
        <v>12</v>
      </c>
      <c r="E194" s="23">
        <v>83.13</v>
      </c>
      <c r="F194" s="23">
        <v>76.209999999999994</v>
      </c>
      <c r="G194" s="23">
        <v>69.28</v>
      </c>
      <c r="H194" s="58" t="s">
        <v>1207</v>
      </c>
      <c r="I194" s="45"/>
      <c r="J194" s="37" t="str">
        <f t="shared" si="2"/>
        <v/>
      </c>
    </row>
    <row r="195" spans="1:10" x14ac:dyDescent="0.25">
      <c r="A195" s="13">
        <v>66</v>
      </c>
      <c r="B195" s="13" t="s">
        <v>142</v>
      </c>
      <c r="C195" s="18" t="s">
        <v>1013</v>
      </c>
      <c r="D195" s="25" t="s">
        <v>12</v>
      </c>
      <c r="E195" s="23">
        <v>130.27000000000001</v>
      </c>
      <c r="F195" s="23">
        <v>119.42</v>
      </c>
      <c r="G195" s="23">
        <v>108.56</v>
      </c>
      <c r="H195" s="58" t="s">
        <v>1207</v>
      </c>
      <c r="I195" s="45"/>
      <c r="J195" s="37" t="str">
        <f t="shared" si="2"/>
        <v/>
      </c>
    </row>
    <row r="196" spans="1:10" s="60" customFormat="1" x14ac:dyDescent="0.25">
      <c r="A196" s="13" t="s">
        <v>1164</v>
      </c>
      <c r="B196" s="13" t="s">
        <v>1173</v>
      </c>
      <c r="C196" s="18" t="s">
        <v>1174</v>
      </c>
      <c r="D196" s="25" t="s">
        <v>15</v>
      </c>
      <c r="E196" s="23">
        <v>155.99</v>
      </c>
      <c r="F196" s="23">
        <v>142.99</v>
      </c>
      <c r="G196" s="23">
        <v>129.99</v>
      </c>
      <c r="H196" s="58" t="s">
        <v>1208</v>
      </c>
      <c r="I196" s="45"/>
      <c r="J196" s="37" t="str">
        <f t="shared" si="2"/>
        <v/>
      </c>
    </row>
    <row r="197" spans="1:10" x14ac:dyDescent="0.25">
      <c r="A197" s="13">
        <v>67</v>
      </c>
      <c r="B197" s="13" t="s">
        <v>143</v>
      </c>
      <c r="C197" s="18" t="s">
        <v>144</v>
      </c>
      <c r="D197" s="25" t="s">
        <v>15</v>
      </c>
      <c r="E197" s="23">
        <v>78.760000000000005</v>
      </c>
      <c r="F197" s="23">
        <v>72.2</v>
      </c>
      <c r="G197" s="23">
        <v>65.64</v>
      </c>
      <c r="H197" s="58" t="s">
        <v>1207</v>
      </c>
      <c r="I197" s="45"/>
      <c r="J197" s="37" t="str">
        <f t="shared" si="2"/>
        <v/>
      </c>
    </row>
    <row r="198" spans="1:10" x14ac:dyDescent="0.25">
      <c r="A198" s="13">
        <v>68</v>
      </c>
      <c r="B198" s="13" t="s">
        <v>145</v>
      </c>
      <c r="C198" s="18" t="s">
        <v>146</v>
      </c>
      <c r="D198" s="25" t="s">
        <v>15</v>
      </c>
      <c r="E198" s="23">
        <v>102.93</v>
      </c>
      <c r="F198" s="23">
        <v>94.36</v>
      </c>
      <c r="G198" s="23">
        <v>85.78</v>
      </c>
      <c r="H198" s="58" t="s">
        <v>1207</v>
      </c>
      <c r="I198" s="45"/>
      <c r="J198" s="37" t="str">
        <f t="shared" si="2"/>
        <v/>
      </c>
    </row>
    <row r="199" spans="1:10" x14ac:dyDescent="0.25">
      <c r="A199" s="13">
        <v>69</v>
      </c>
      <c r="B199" s="13" t="s">
        <v>147</v>
      </c>
      <c r="C199" s="18" t="s">
        <v>146</v>
      </c>
      <c r="D199" s="25" t="s">
        <v>15</v>
      </c>
      <c r="E199" s="23">
        <v>98.06</v>
      </c>
      <c r="F199" s="23">
        <v>89.89</v>
      </c>
      <c r="G199" s="23">
        <v>81.709999999999994</v>
      </c>
      <c r="H199" s="58" t="s">
        <v>1207</v>
      </c>
      <c r="I199" s="45"/>
      <c r="J199" s="37" t="str">
        <f t="shared" si="2"/>
        <v/>
      </c>
    </row>
    <row r="200" spans="1:10" x14ac:dyDescent="0.25">
      <c r="A200" s="13">
        <v>70</v>
      </c>
      <c r="B200" s="13" t="s">
        <v>148</v>
      </c>
      <c r="C200" s="18" t="s">
        <v>149</v>
      </c>
      <c r="D200" s="25" t="s">
        <v>51</v>
      </c>
      <c r="E200" s="23">
        <v>87.11</v>
      </c>
      <c r="F200" s="23">
        <v>79.849999999999994</v>
      </c>
      <c r="G200" s="23">
        <v>72.59</v>
      </c>
      <c r="H200" s="58" t="s">
        <v>1207</v>
      </c>
      <c r="I200" s="45"/>
      <c r="J200" s="37" t="str">
        <f t="shared" si="2"/>
        <v/>
      </c>
    </row>
    <row r="201" spans="1:10" x14ac:dyDescent="0.25">
      <c r="A201" s="13">
        <v>71</v>
      </c>
      <c r="B201" s="13" t="s">
        <v>150</v>
      </c>
      <c r="C201" s="18" t="s">
        <v>151</v>
      </c>
      <c r="D201" s="25" t="s">
        <v>12</v>
      </c>
      <c r="E201" s="23">
        <v>78.709999999999994</v>
      </c>
      <c r="F201" s="23">
        <v>72.150000000000006</v>
      </c>
      <c r="G201" s="23">
        <v>65.59</v>
      </c>
      <c r="H201" s="58" t="s">
        <v>1207</v>
      </c>
      <c r="I201" s="45"/>
      <c r="J201" s="37" t="str">
        <f t="shared" si="2"/>
        <v/>
      </c>
    </row>
    <row r="202" spans="1:10" x14ac:dyDescent="0.25">
      <c r="A202" s="13">
        <v>72</v>
      </c>
      <c r="B202" s="13" t="s">
        <v>152</v>
      </c>
      <c r="C202" s="18" t="s">
        <v>153</v>
      </c>
      <c r="D202" s="25" t="s">
        <v>15</v>
      </c>
      <c r="E202" s="23">
        <v>104.35</v>
      </c>
      <c r="F202" s="23">
        <v>95.66</v>
      </c>
      <c r="G202" s="23">
        <v>86.96</v>
      </c>
      <c r="H202" s="58" t="s">
        <v>1207</v>
      </c>
      <c r="I202" s="45"/>
      <c r="J202" s="37" t="str">
        <f t="shared" si="2"/>
        <v/>
      </c>
    </row>
    <row r="203" spans="1:10" x14ac:dyDescent="0.25">
      <c r="A203" s="13">
        <v>73</v>
      </c>
      <c r="B203" s="13" t="s">
        <v>154</v>
      </c>
      <c r="C203" s="18" t="s">
        <v>1014</v>
      </c>
      <c r="D203" s="25" t="s">
        <v>15</v>
      </c>
      <c r="E203" s="23">
        <v>118.48</v>
      </c>
      <c r="F203" s="23">
        <v>108.6</v>
      </c>
      <c r="G203" s="23">
        <v>98.73</v>
      </c>
      <c r="H203" s="58" t="s">
        <v>1207</v>
      </c>
      <c r="I203" s="45"/>
      <c r="J203" s="37" t="str">
        <f t="shared" si="2"/>
        <v/>
      </c>
    </row>
    <row r="204" spans="1:10" x14ac:dyDescent="0.25">
      <c r="A204" s="13">
        <v>74</v>
      </c>
      <c r="B204" s="13" t="s">
        <v>155</v>
      </c>
      <c r="C204" s="18" t="s">
        <v>156</v>
      </c>
      <c r="D204" s="25" t="s">
        <v>15</v>
      </c>
      <c r="E204" s="23">
        <v>122.47</v>
      </c>
      <c r="F204" s="23">
        <v>112.26</v>
      </c>
      <c r="G204" s="23">
        <v>102.06</v>
      </c>
      <c r="H204" s="58" t="s">
        <v>1207</v>
      </c>
      <c r="I204" s="45"/>
      <c r="J204" s="37" t="str">
        <f t="shared" si="2"/>
        <v/>
      </c>
    </row>
    <row r="205" spans="1:10" x14ac:dyDescent="0.25">
      <c r="A205" s="13">
        <v>75</v>
      </c>
      <c r="B205" s="13" t="s">
        <v>157</v>
      </c>
      <c r="C205" s="18" t="s">
        <v>158</v>
      </c>
      <c r="D205" s="25" t="s">
        <v>15</v>
      </c>
      <c r="E205" s="23">
        <v>88.19</v>
      </c>
      <c r="F205" s="23">
        <v>80.84</v>
      </c>
      <c r="G205" s="23">
        <v>73.489999999999995</v>
      </c>
      <c r="H205" s="58" t="s">
        <v>1207</v>
      </c>
      <c r="I205" s="45"/>
      <c r="J205" s="37" t="str">
        <f t="shared" si="2"/>
        <v/>
      </c>
    </row>
    <row r="206" spans="1:10" s="60" customFormat="1" x14ac:dyDescent="0.25">
      <c r="A206" s="13" t="s">
        <v>1164</v>
      </c>
      <c r="B206" s="13" t="s">
        <v>1175</v>
      </c>
      <c r="C206" s="18" t="s">
        <v>1176</v>
      </c>
      <c r="D206" s="25" t="s">
        <v>1000</v>
      </c>
      <c r="E206" s="23">
        <v>135.04</v>
      </c>
      <c r="F206" s="23">
        <v>123.79</v>
      </c>
      <c r="G206" s="23">
        <v>112.54</v>
      </c>
      <c r="H206" s="58" t="s">
        <v>1208</v>
      </c>
      <c r="I206" s="45"/>
      <c r="J206" s="37" t="str">
        <f t="shared" si="2"/>
        <v/>
      </c>
    </row>
    <row r="207" spans="1:10" x14ac:dyDescent="0.25">
      <c r="A207" s="13">
        <v>76</v>
      </c>
      <c r="B207" s="13" t="s">
        <v>159</v>
      </c>
      <c r="C207" s="18" t="s">
        <v>160</v>
      </c>
      <c r="D207" s="25" t="s">
        <v>15</v>
      </c>
      <c r="E207" s="23">
        <v>92.36</v>
      </c>
      <c r="F207" s="23">
        <v>84.66</v>
      </c>
      <c r="G207" s="23">
        <v>76.97</v>
      </c>
      <c r="H207" s="58" t="s">
        <v>1207</v>
      </c>
      <c r="I207" s="45"/>
      <c r="J207" s="37" t="str">
        <f t="shared" si="2"/>
        <v/>
      </c>
    </row>
    <row r="208" spans="1:10" x14ac:dyDescent="0.25">
      <c r="A208" s="13">
        <v>77</v>
      </c>
      <c r="B208" s="13" t="s">
        <v>161</v>
      </c>
      <c r="C208" s="18" t="s">
        <v>162</v>
      </c>
      <c r="D208" s="25" t="s">
        <v>12</v>
      </c>
      <c r="E208" s="23">
        <v>69.459999999999994</v>
      </c>
      <c r="F208" s="23">
        <v>63.67</v>
      </c>
      <c r="G208" s="23">
        <v>57.88</v>
      </c>
      <c r="H208" s="58" t="s">
        <v>1207</v>
      </c>
      <c r="I208" s="45"/>
      <c r="J208" s="37" t="str">
        <f t="shared" si="2"/>
        <v/>
      </c>
    </row>
    <row r="209" spans="1:10" x14ac:dyDescent="0.25">
      <c r="A209" s="13">
        <v>78</v>
      </c>
      <c r="B209" s="13" t="s">
        <v>163</v>
      </c>
      <c r="C209" s="18" t="s">
        <v>164</v>
      </c>
      <c r="D209" s="25" t="s">
        <v>15</v>
      </c>
      <c r="E209" s="23">
        <v>128.94999999999999</v>
      </c>
      <c r="F209" s="23">
        <v>118.2</v>
      </c>
      <c r="G209" s="23">
        <v>107.46</v>
      </c>
      <c r="H209" s="58" t="s">
        <v>1207</v>
      </c>
      <c r="I209" s="45"/>
      <c r="J209" s="37" t="str">
        <f t="shared" si="2"/>
        <v/>
      </c>
    </row>
    <row r="210" spans="1:10" x14ac:dyDescent="0.25">
      <c r="A210" s="13">
        <v>79</v>
      </c>
      <c r="B210" s="13" t="s">
        <v>165</v>
      </c>
      <c r="C210" s="18" t="s">
        <v>166</v>
      </c>
      <c r="D210" s="25" t="s">
        <v>15</v>
      </c>
      <c r="E210" s="23">
        <v>100.16</v>
      </c>
      <c r="F210" s="23">
        <v>91.81</v>
      </c>
      <c r="G210" s="23">
        <v>83.47</v>
      </c>
      <c r="H210" s="58" t="s">
        <v>1207</v>
      </c>
      <c r="I210" s="45"/>
      <c r="J210" s="37" t="str">
        <f t="shared" si="2"/>
        <v/>
      </c>
    </row>
    <row r="211" spans="1:10" x14ac:dyDescent="0.25">
      <c r="A211" s="13">
        <v>80</v>
      </c>
      <c r="B211" s="13" t="s">
        <v>167</v>
      </c>
      <c r="C211" s="18" t="s">
        <v>168</v>
      </c>
      <c r="D211" s="25" t="s">
        <v>12</v>
      </c>
      <c r="E211" s="23">
        <v>70.61</v>
      </c>
      <c r="F211" s="23">
        <v>64.72</v>
      </c>
      <c r="G211" s="23">
        <v>58.84</v>
      </c>
      <c r="H211" s="58" t="s">
        <v>1207</v>
      </c>
      <c r="I211" s="45"/>
      <c r="J211" s="37" t="str">
        <f t="shared" si="2"/>
        <v/>
      </c>
    </row>
    <row r="212" spans="1:10" x14ac:dyDescent="0.25">
      <c r="A212" s="13">
        <v>81</v>
      </c>
      <c r="B212" s="13" t="s">
        <v>169</v>
      </c>
      <c r="C212" s="18" t="s">
        <v>170</v>
      </c>
      <c r="D212" s="25" t="s">
        <v>48</v>
      </c>
      <c r="E212" s="23">
        <v>128.33000000000001</v>
      </c>
      <c r="F212" s="23">
        <v>117.63</v>
      </c>
      <c r="G212" s="23">
        <v>106.94</v>
      </c>
      <c r="H212" s="58" t="s">
        <v>1207</v>
      </c>
      <c r="I212" s="45"/>
      <c r="J212" s="37" t="str">
        <f t="shared" si="2"/>
        <v/>
      </c>
    </row>
    <row r="213" spans="1:10" s="50" customFormat="1" ht="30" x14ac:dyDescent="0.25">
      <c r="A213" s="16" t="s">
        <v>1164</v>
      </c>
      <c r="B213" s="13" t="s">
        <v>1106</v>
      </c>
      <c r="C213" s="20" t="s">
        <v>1107</v>
      </c>
      <c r="D213" s="25" t="s">
        <v>1108</v>
      </c>
      <c r="E213" s="23">
        <v>70.78</v>
      </c>
      <c r="F213" s="23">
        <v>64.88</v>
      </c>
      <c r="G213" s="23">
        <v>58.98</v>
      </c>
      <c r="H213" s="58" t="s">
        <v>1207</v>
      </c>
      <c r="I213" s="45"/>
      <c r="J213" s="37" t="str">
        <f t="shared" si="2"/>
        <v/>
      </c>
    </row>
    <row r="214" spans="1:10" x14ac:dyDescent="0.25">
      <c r="A214" s="13">
        <v>82</v>
      </c>
      <c r="B214" s="13" t="s">
        <v>171</v>
      </c>
      <c r="C214" s="18" t="s">
        <v>172</v>
      </c>
      <c r="D214" s="25" t="s">
        <v>15</v>
      </c>
      <c r="E214" s="23">
        <v>110.84</v>
      </c>
      <c r="F214" s="23">
        <v>101.6</v>
      </c>
      <c r="G214" s="23">
        <v>92.37</v>
      </c>
      <c r="H214" s="58" t="s">
        <v>1207</v>
      </c>
      <c r="I214" s="45"/>
      <c r="J214" s="37" t="str">
        <f t="shared" si="2"/>
        <v/>
      </c>
    </row>
    <row r="215" spans="1:10" x14ac:dyDescent="0.25">
      <c r="A215" s="13">
        <v>83</v>
      </c>
      <c r="B215" s="13" t="s">
        <v>173</v>
      </c>
      <c r="C215" s="18" t="s">
        <v>174</v>
      </c>
      <c r="D215" s="25" t="s">
        <v>15</v>
      </c>
      <c r="E215" s="23">
        <v>77.75</v>
      </c>
      <c r="F215" s="23">
        <v>71.27</v>
      </c>
      <c r="G215" s="23">
        <v>64.790000000000006</v>
      </c>
      <c r="H215" s="58" t="s">
        <v>1207</v>
      </c>
      <c r="I215" s="45"/>
      <c r="J215" s="37" t="str">
        <f t="shared" si="2"/>
        <v/>
      </c>
    </row>
    <row r="216" spans="1:10" x14ac:dyDescent="0.25">
      <c r="A216" s="13">
        <v>84</v>
      </c>
      <c r="B216" s="13" t="s">
        <v>175</v>
      </c>
      <c r="C216" s="18" t="s">
        <v>176</v>
      </c>
      <c r="D216" s="25" t="s">
        <v>15</v>
      </c>
      <c r="E216" s="23">
        <v>113.86</v>
      </c>
      <c r="F216" s="23">
        <v>104.37</v>
      </c>
      <c r="G216" s="23">
        <v>94.88</v>
      </c>
      <c r="H216" s="58" t="s">
        <v>1207</v>
      </c>
      <c r="I216" s="45"/>
      <c r="J216" s="37" t="str">
        <f t="shared" si="2"/>
        <v/>
      </c>
    </row>
    <row r="217" spans="1:10" x14ac:dyDescent="0.25">
      <c r="A217" s="13">
        <v>85</v>
      </c>
      <c r="B217" s="13" t="s">
        <v>177</v>
      </c>
      <c r="C217" s="18" t="s">
        <v>178</v>
      </c>
      <c r="D217" s="25" t="s">
        <v>15</v>
      </c>
      <c r="E217" s="23">
        <v>98.33</v>
      </c>
      <c r="F217" s="23">
        <v>90.13</v>
      </c>
      <c r="G217" s="23">
        <v>81.94</v>
      </c>
      <c r="H217" s="58" t="s">
        <v>1207</v>
      </c>
      <c r="I217" s="45"/>
      <c r="J217" s="37" t="str">
        <f t="shared" si="2"/>
        <v/>
      </c>
    </row>
    <row r="218" spans="1:10" x14ac:dyDescent="0.25">
      <c r="A218" s="13">
        <v>86</v>
      </c>
      <c r="B218" s="13" t="s">
        <v>179</v>
      </c>
      <c r="C218" s="18" t="s">
        <v>180</v>
      </c>
      <c r="D218" s="25" t="s">
        <v>15</v>
      </c>
      <c r="E218" s="23">
        <v>114.83</v>
      </c>
      <c r="F218" s="23">
        <v>105.26</v>
      </c>
      <c r="G218" s="23">
        <v>95.69</v>
      </c>
      <c r="H218" s="58" t="s">
        <v>1207</v>
      </c>
      <c r="I218" s="45"/>
      <c r="J218" s="37" t="str">
        <f t="shared" si="2"/>
        <v/>
      </c>
    </row>
    <row r="219" spans="1:10" s="50" customFormat="1" x14ac:dyDescent="0.25">
      <c r="A219" s="16" t="s">
        <v>1164</v>
      </c>
      <c r="B219" s="13" t="s">
        <v>1095</v>
      </c>
      <c r="C219" s="18" t="s">
        <v>1109</v>
      </c>
      <c r="D219" s="25" t="s">
        <v>45</v>
      </c>
      <c r="E219" s="23">
        <v>134.03</v>
      </c>
      <c r="F219" s="23">
        <v>122.86</v>
      </c>
      <c r="G219" s="23">
        <v>111.69</v>
      </c>
      <c r="H219" s="58" t="s">
        <v>1207</v>
      </c>
      <c r="I219" s="45"/>
      <c r="J219" s="37" t="str">
        <f t="shared" si="2"/>
        <v/>
      </c>
    </row>
    <row r="220" spans="1:10" x14ac:dyDescent="0.25">
      <c r="A220" s="13">
        <v>87</v>
      </c>
      <c r="B220" s="13" t="s">
        <v>181</v>
      </c>
      <c r="C220" s="18" t="s">
        <v>182</v>
      </c>
      <c r="D220" s="25" t="s">
        <v>12</v>
      </c>
      <c r="E220" s="23">
        <v>83.78</v>
      </c>
      <c r="F220" s="23">
        <v>76.8</v>
      </c>
      <c r="G220" s="23">
        <v>69.819999999999993</v>
      </c>
      <c r="H220" s="58" t="s">
        <v>1207</v>
      </c>
      <c r="I220" s="45"/>
      <c r="J220" s="37" t="str">
        <f t="shared" si="2"/>
        <v/>
      </c>
    </row>
    <row r="221" spans="1:10" s="50" customFormat="1" x14ac:dyDescent="0.25">
      <c r="A221" s="16" t="s">
        <v>1164</v>
      </c>
      <c r="B221" s="13" t="s">
        <v>1110</v>
      </c>
      <c r="C221" s="18" t="s">
        <v>1111</v>
      </c>
      <c r="D221" s="25" t="s">
        <v>12</v>
      </c>
      <c r="E221" s="23">
        <v>155.71</v>
      </c>
      <c r="F221" s="23">
        <v>142.74</v>
      </c>
      <c r="G221" s="23">
        <v>129.76</v>
      </c>
      <c r="H221" s="58" t="s">
        <v>1207</v>
      </c>
      <c r="I221" s="45"/>
      <c r="J221" s="37" t="str">
        <f t="shared" si="2"/>
        <v/>
      </c>
    </row>
    <row r="222" spans="1:10" x14ac:dyDescent="0.25">
      <c r="A222" s="13">
        <v>88</v>
      </c>
      <c r="B222" s="13" t="s">
        <v>183</v>
      </c>
      <c r="C222" s="18" t="s">
        <v>184</v>
      </c>
      <c r="D222" s="25" t="s">
        <v>15</v>
      </c>
      <c r="E222" s="23">
        <v>126.99</v>
      </c>
      <c r="F222" s="23">
        <v>116.41</v>
      </c>
      <c r="G222" s="23">
        <v>105.83</v>
      </c>
      <c r="H222" s="58" t="s">
        <v>1207</v>
      </c>
      <c r="I222" s="45"/>
      <c r="J222" s="37" t="str">
        <f t="shared" si="2"/>
        <v/>
      </c>
    </row>
    <row r="223" spans="1:10" x14ac:dyDescent="0.25">
      <c r="A223" s="13">
        <v>89</v>
      </c>
      <c r="B223" s="13" t="s">
        <v>185</v>
      </c>
      <c r="C223" s="18" t="s">
        <v>186</v>
      </c>
      <c r="D223" s="25" t="s">
        <v>15</v>
      </c>
      <c r="E223" s="23">
        <v>128.01</v>
      </c>
      <c r="F223" s="23">
        <v>117.35</v>
      </c>
      <c r="G223" s="23">
        <v>106.68</v>
      </c>
      <c r="H223" s="58" t="s">
        <v>1207</v>
      </c>
      <c r="I223" s="45"/>
      <c r="J223" s="37" t="str">
        <f t="shared" si="2"/>
        <v/>
      </c>
    </row>
    <row r="224" spans="1:10" s="50" customFormat="1" ht="45" x14ac:dyDescent="0.25">
      <c r="A224" s="16" t="s">
        <v>1164</v>
      </c>
      <c r="B224" s="13" t="s">
        <v>1112</v>
      </c>
      <c r="C224" s="20" t="s">
        <v>1113</v>
      </c>
      <c r="D224" s="25" t="s">
        <v>1000</v>
      </c>
      <c r="E224" s="23">
        <v>140.19999999999999</v>
      </c>
      <c r="F224" s="23">
        <v>128.52000000000001</v>
      </c>
      <c r="G224" s="23">
        <v>116.84</v>
      </c>
      <c r="H224" s="58" t="s">
        <v>1207</v>
      </c>
      <c r="I224" s="45"/>
      <c r="J224" s="37" t="str">
        <f t="shared" si="2"/>
        <v/>
      </c>
    </row>
    <row r="225" spans="1:10" x14ac:dyDescent="0.25">
      <c r="A225" s="13">
        <v>90</v>
      </c>
      <c r="B225" s="13" t="s">
        <v>187</v>
      </c>
      <c r="C225" s="18" t="s">
        <v>188</v>
      </c>
      <c r="D225" s="25" t="s">
        <v>15</v>
      </c>
      <c r="E225" s="23">
        <v>126.79</v>
      </c>
      <c r="F225" s="23">
        <v>116.22</v>
      </c>
      <c r="G225" s="23">
        <v>105.66</v>
      </c>
      <c r="H225" s="58" t="s">
        <v>1207</v>
      </c>
      <c r="I225" s="45"/>
      <c r="J225" s="37" t="str">
        <f t="shared" si="2"/>
        <v/>
      </c>
    </row>
    <row r="226" spans="1:10" x14ac:dyDescent="0.25">
      <c r="A226" s="13">
        <v>91</v>
      </c>
      <c r="B226" s="13" t="s">
        <v>189</v>
      </c>
      <c r="C226" s="18" t="s">
        <v>190</v>
      </c>
      <c r="D226" s="25" t="s">
        <v>15</v>
      </c>
      <c r="E226" s="23">
        <v>112.61</v>
      </c>
      <c r="F226" s="23">
        <v>103.22</v>
      </c>
      <c r="G226" s="23">
        <v>93.84</v>
      </c>
      <c r="H226" s="58" t="s">
        <v>1207</v>
      </c>
      <c r="I226" s="45"/>
      <c r="J226" s="37" t="str">
        <f t="shared" si="2"/>
        <v/>
      </c>
    </row>
    <row r="227" spans="1:10" x14ac:dyDescent="0.25">
      <c r="A227" s="13">
        <v>92</v>
      </c>
      <c r="B227" s="13" t="s">
        <v>191</v>
      </c>
      <c r="C227" s="18" t="s">
        <v>192</v>
      </c>
      <c r="D227" s="25" t="s">
        <v>15</v>
      </c>
      <c r="E227" s="23">
        <v>113.75</v>
      </c>
      <c r="F227" s="23">
        <v>104.27</v>
      </c>
      <c r="G227" s="23">
        <v>94.79</v>
      </c>
      <c r="H227" s="58" t="s">
        <v>1207</v>
      </c>
      <c r="I227" s="45"/>
      <c r="J227" s="37" t="str">
        <f t="shared" si="2"/>
        <v/>
      </c>
    </row>
    <row r="228" spans="1:10" x14ac:dyDescent="0.25">
      <c r="A228" s="13">
        <v>93</v>
      </c>
      <c r="B228" s="13" t="s">
        <v>193</v>
      </c>
      <c r="C228" s="18" t="s">
        <v>194</v>
      </c>
      <c r="D228" s="25" t="s">
        <v>15</v>
      </c>
      <c r="E228" s="23">
        <v>100.42</v>
      </c>
      <c r="F228" s="23">
        <v>92.05</v>
      </c>
      <c r="G228" s="23">
        <v>83.68</v>
      </c>
      <c r="H228" s="58" t="s">
        <v>1207</v>
      </c>
      <c r="I228" s="45"/>
      <c r="J228" s="37" t="str">
        <f t="shared" si="2"/>
        <v/>
      </c>
    </row>
    <row r="229" spans="1:10" x14ac:dyDescent="0.25">
      <c r="A229" s="13">
        <v>94</v>
      </c>
      <c r="B229" s="13" t="s">
        <v>195</v>
      </c>
      <c r="C229" s="18" t="s">
        <v>196</v>
      </c>
      <c r="D229" s="25" t="s">
        <v>15</v>
      </c>
      <c r="E229" s="23">
        <v>106.88</v>
      </c>
      <c r="F229" s="23">
        <v>97.97</v>
      </c>
      <c r="G229" s="23">
        <v>89.06</v>
      </c>
      <c r="H229" s="58" t="s">
        <v>1207</v>
      </c>
      <c r="I229" s="45"/>
      <c r="J229" s="37" t="str">
        <f t="shared" si="2"/>
        <v/>
      </c>
    </row>
    <row r="230" spans="1:10" x14ac:dyDescent="0.25">
      <c r="A230" s="13">
        <v>95</v>
      </c>
      <c r="B230" s="13" t="s">
        <v>197</v>
      </c>
      <c r="C230" s="18" t="s">
        <v>198</v>
      </c>
      <c r="D230" s="25" t="s">
        <v>48</v>
      </c>
      <c r="E230" s="23">
        <v>59.99</v>
      </c>
      <c r="F230" s="23">
        <v>54.99</v>
      </c>
      <c r="G230" s="23">
        <v>49.99</v>
      </c>
      <c r="H230" s="58" t="s">
        <v>1207</v>
      </c>
      <c r="I230" s="45"/>
      <c r="J230" s="37" t="str">
        <f t="shared" si="2"/>
        <v/>
      </c>
    </row>
    <row r="231" spans="1:10" x14ac:dyDescent="0.25">
      <c r="A231" s="13">
        <v>96</v>
      </c>
      <c r="B231" s="13" t="s">
        <v>201</v>
      </c>
      <c r="C231" s="18" t="s">
        <v>202</v>
      </c>
      <c r="D231" s="25" t="s">
        <v>15</v>
      </c>
      <c r="E231" s="23">
        <v>114.17</v>
      </c>
      <c r="F231" s="23">
        <v>104.65</v>
      </c>
      <c r="G231" s="23">
        <v>95.14</v>
      </c>
      <c r="H231" s="58" t="s">
        <v>1207</v>
      </c>
      <c r="I231" s="45"/>
      <c r="J231" s="37" t="str">
        <f t="shared" si="2"/>
        <v/>
      </c>
    </row>
    <row r="232" spans="1:10" x14ac:dyDescent="0.25">
      <c r="A232" s="13">
        <v>97</v>
      </c>
      <c r="B232" s="13" t="s">
        <v>204</v>
      </c>
      <c r="C232" s="18" t="s">
        <v>203</v>
      </c>
      <c r="D232" s="25" t="s">
        <v>15</v>
      </c>
      <c r="E232" s="23">
        <v>147.59</v>
      </c>
      <c r="F232" s="23">
        <v>135.29</v>
      </c>
      <c r="G232" s="23">
        <v>122.99</v>
      </c>
      <c r="H232" s="58" t="s">
        <v>1207</v>
      </c>
      <c r="I232" s="45"/>
      <c r="J232" s="37" t="str">
        <f t="shared" si="2"/>
        <v/>
      </c>
    </row>
    <row r="233" spans="1:10" x14ac:dyDescent="0.25">
      <c r="A233" s="13">
        <v>98</v>
      </c>
      <c r="B233" s="13" t="s">
        <v>205</v>
      </c>
      <c r="C233" s="18" t="s">
        <v>206</v>
      </c>
      <c r="D233" s="25" t="s">
        <v>15</v>
      </c>
      <c r="E233" s="23">
        <v>119.45</v>
      </c>
      <c r="F233" s="23">
        <v>109.49</v>
      </c>
      <c r="G233" s="23">
        <v>99.54</v>
      </c>
      <c r="H233" s="58" t="s">
        <v>1207</v>
      </c>
      <c r="I233" s="45"/>
      <c r="J233" s="37" t="str">
        <f t="shared" si="2"/>
        <v/>
      </c>
    </row>
    <row r="234" spans="1:10" s="50" customFormat="1" x14ac:dyDescent="0.25">
      <c r="A234" s="16" t="s">
        <v>1164</v>
      </c>
      <c r="B234" s="13" t="s">
        <v>1136</v>
      </c>
      <c r="C234" s="18" t="s">
        <v>1137</v>
      </c>
      <c r="D234" s="25" t="s">
        <v>368</v>
      </c>
      <c r="E234" s="23">
        <v>118.76</v>
      </c>
      <c r="F234" s="23">
        <v>108.87</v>
      </c>
      <c r="G234" s="23">
        <v>98.97</v>
      </c>
      <c r="H234" s="58" t="s">
        <v>1207</v>
      </c>
      <c r="I234" s="45"/>
      <c r="J234" s="37" t="str">
        <f t="shared" si="2"/>
        <v/>
      </c>
    </row>
    <row r="235" spans="1:10" s="50" customFormat="1" x14ac:dyDescent="0.25">
      <c r="A235" s="16" t="s">
        <v>1164</v>
      </c>
      <c r="B235" s="13" t="s">
        <v>28</v>
      </c>
      <c r="C235" s="18" t="s">
        <v>1168</v>
      </c>
      <c r="D235" s="25" t="s">
        <v>15</v>
      </c>
      <c r="E235" s="23">
        <v>144.55000000000001</v>
      </c>
      <c r="F235" s="23">
        <v>132.5</v>
      </c>
      <c r="G235" s="23">
        <v>120.46</v>
      </c>
      <c r="H235" s="58" t="s">
        <v>1207</v>
      </c>
      <c r="I235" s="45"/>
      <c r="J235" s="37" t="str">
        <f t="shared" si="2"/>
        <v/>
      </c>
    </row>
    <row r="236" spans="1:10" x14ac:dyDescent="0.25">
      <c r="A236" s="13">
        <v>99</v>
      </c>
      <c r="B236" s="13" t="s">
        <v>199</v>
      </c>
      <c r="C236" s="18" t="s">
        <v>200</v>
      </c>
      <c r="D236" s="25" t="s">
        <v>15</v>
      </c>
      <c r="E236" s="23">
        <v>74.03</v>
      </c>
      <c r="F236" s="23">
        <v>67.86</v>
      </c>
      <c r="G236" s="23">
        <v>61.69</v>
      </c>
      <c r="H236" s="58" t="s">
        <v>1207</v>
      </c>
      <c r="I236" s="45"/>
      <c r="J236" s="37" t="str">
        <f t="shared" si="2"/>
        <v/>
      </c>
    </row>
    <row r="237" spans="1:10" x14ac:dyDescent="0.25">
      <c r="A237" s="13">
        <v>100</v>
      </c>
      <c r="B237" s="13" t="s">
        <v>207</v>
      </c>
      <c r="C237" s="18" t="s">
        <v>208</v>
      </c>
      <c r="D237" s="25" t="s">
        <v>45</v>
      </c>
      <c r="E237" s="23">
        <v>108.89</v>
      </c>
      <c r="F237" s="23">
        <v>99.81</v>
      </c>
      <c r="G237" s="23">
        <v>90.74</v>
      </c>
      <c r="H237" s="58" t="s">
        <v>1207</v>
      </c>
      <c r="I237" s="45"/>
      <c r="J237" s="37" t="str">
        <f t="shared" si="2"/>
        <v/>
      </c>
    </row>
    <row r="238" spans="1:10" x14ac:dyDescent="0.25">
      <c r="A238" s="13">
        <v>101</v>
      </c>
      <c r="B238" s="13" t="s">
        <v>209</v>
      </c>
      <c r="C238" s="18" t="s">
        <v>210</v>
      </c>
      <c r="D238" s="25" t="s">
        <v>12</v>
      </c>
      <c r="E238" s="23">
        <v>109.4</v>
      </c>
      <c r="F238" s="23">
        <v>100.28</v>
      </c>
      <c r="G238" s="23">
        <v>91.17</v>
      </c>
      <c r="H238" s="58" t="s">
        <v>1207</v>
      </c>
      <c r="I238" s="45"/>
      <c r="J238" s="37" t="str">
        <f t="shared" ref="J238" si="3">IF(I238&lt;1,"",IF($I$117="A",I238*G238,IF($I$117="B",I238*F238,I238*E238)))</f>
        <v/>
      </c>
    </row>
    <row r="239" spans="1:10" x14ac:dyDescent="0.25">
      <c r="A239" s="9"/>
      <c r="B239" s="10"/>
      <c r="C239" s="40" t="s">
        <v>115</v>
      </c>
      <c r="D239" s="11"/>
      <c r="E239" s="10" t="s">
        <v>9</v>
      </c>
      <c r="F239" s="10" t="s">
        <v>9</v>
      </c>
      <c r="G239" s="10" t="s">
        <v>9</v>
      </c>
      <c r="H239" s="57" t="s">
        <v>9</v>
      </c>
      <c r="I239" s="30"/>
      <c r="J239" s="38"/>
    </row>
    <row r="240" spans="1:10" x14ac:dyDescent="0.25">
      <c r="A240" s="13">
        <v>102</v>
      </c>
      <c r="B240" s="13" t="s">
        <v>211</v>
      </c>
      <c r="C240" s="18" t="s">
        <v>212</v>
      </c>
      <c r="D240" s="25" t="s">
        <v>51</v>
      </c>
      <c r="E240" s="23">
        <v>86.38</v>
      </c>
      <c r="F240" s="23">
        <v>79.180000000000007</v>
      </c>
      <c r="G240" s="23">
        <v>71.98</v>
      </c>
      <c r="H240" s="58" t="s">
        <v>1207</v>
      </c>
      <c r="I240" s="45"/>
      <c r="J240" s="37" t="str">
        <f t="shared" ref="J240:J303" si="4">IF(I240&lt;1,"",IF($I$117="A",I240*G240,IF($I$117="B",I240*F240,I240*E240)))</f>
        <v/>
      </c>
    </row>
    <row r="241" spans="1:10" x14ac:dyDescent="0.25">
      <c r="A241" s="13">
        <v>103</v>
      </c>
      <c r="B241" s="13" t="s">
        <v>213</v>
      </c>
      <c r="C241" s="18" t="s">
        <v>214</v>
      </c>
      <c r="D241" s="25" t="s">
        <v>15</v>
      </c>
      <c r="E241" s="23">
        <v>115.68</v>
      </c>
      <c r="F241" s="23">
        <v>106.04</v>
      </c>
      <c r="G241" s="23">
        <v>96.4</v>
      </c>
      <c r="H241" s="58" t="s">
        <v>1207</v>
      </c>
      <c r="I241" s="45"/>
      <c r="J241" s="37" t="str">
        <f t="shared" si="4"/>
        <v/>
      </c>
    </row>
    <row r="242" spans="1:10" s="50" customFormat="1" ht="30" x14ac:dyDescent="0.25">
      <c r="A242" s="16" t="s">
        <v>1164</v>
      </c>
      <c r="B242" s="13" t="s">
        <v>1116</v>
      </c>
      <c r="C242" s="20" t="s">
        <v>1117</v>
      </c>
      <c r="D242" s="25" t="s">
        <v>1000</v>
      </c>
      <c r="E242" s="23">
        <v>98.86</v>
      </c>
      <c r="F242" s="23">
        <v>90.62</v>
      </c>
      <c r="G242" s="23">
        <v>82.39</v>
      </c>
      <c r="H242" s="58" t="s">
        <v>1207</v>
      </c>
      <c r="I242" s="45"/>
      <c r="J242" s="37" t="str">
        <f t="shared" si="4"/>
        <v/>
      </c>
    </row>
    <row r="243" spans="1:10" x14ac:dyDescent="0.25">
      <c r="A243" s="13">
        <v>104</v>
      </c>
      <c r="B243" s="13" t="s">
        <v>215</v>
      </c>
      <c r="C243" s="18" t="s">
        <v>216</v>
      </c>
      <c r="D243" s="25" t="s">
        <v>51</v>
      </c>
      <c r="E243" s="23">
        <v>107.44</v>
      </c>
      <c r="F243" s="23">
        <v>98.48</v>
      </c>
      <c r="G243" s="23">
        <v>89.53</v>
      </c>
      <c r="H243" s="58" t="s">
        <v>1207</v>
      </c>
      <c r="I243" s="45"/>
      <c r="J243" s="37" t="str">
        <f t="shared" si="4"/>
        <v/>
      </c>
    </row>
    <row r="244" spans="1:10" x14ac:dyDescent="0.25">
      <c r="A244" s="13">
        <v>105</v>
      </c>
      <c r="B244" s="13" t="s">
        <v>217</v>
      </c>
      <c r="C244" s="18" t="s">
        <v>218</v>
      </c>
      <c r="D244" s="25" t="s">
        <v>12</v>
      </c>
      <c r="E244" s="23">
        <v>114.83</v>
      </c>
      <c r="F244" s="23">
        <v>105.26</v>
      </c>
      <c r="G244" s="23">
        <v>95.69</v>
      </c>
      <c r="H244" s="58" t="s">
        <v>1207</v>
      </c>
      <c r="I244" s="45"/>
      <c r="J244" s="37" t="str">
        <f t="shared" si="4"/>
        <v/>
      </c>
    </row>
    <row r="245" spans="1:10" x14ac:dyDescent="0.25">
      <c r="A245" s="13">
        <v>106</v>
      </c>
      <c r="B245" s="13" t="s">
        <v>219</v>
      </c>
      <c r="C245" s="18" t="s">
        <v>220</v>
      </c>
      <c r="D245" s="25" t="s">
        <v>12</v>
      </c>
      <c r="E245" s="23">
        <v>86.97</v>
      </c>
      <c r="F245" s="23">
        <v>79.73</v>
      </c>
      <c r="G245" s="23">
        <v>72.48</v>
      </c>
      <c r="H245" s="58" t="s">
        <v>1207</v>
      </c>
      <c r="I245" s="45"/>
      <c r="J245" s="37" t="str">
        <f t="shared" si="4"/>
        <v/>
      </c>
    </row>
    <row r="246" spans="1:10" x14ac:dyDescent="0.25">
      <c r="A246" s="13">
        <v>107</v>
      </c>
      <c r="B246" s="13" t="s">
        <v>221</v>
      </c>
      <c r="C246" s="18" t="s">
        <v>222</v>
      </c>
      <c r="D246" s="25" t="s">
        <v>15</v>
      </c>
      <c r="E246" s="23">
        <v>118.79</v>
      </c>
      <c r="F246" s="23">
        <v>108.89</v>
      </c>
      <c r="G246" s="23">
        <v>98.99</v>
      </c>
      <c r="H246" s="58" t="s">
        <v>1207</v>
      </c>
      <c r="I246" s="45"/>
      <c r="J246" s="37" t="str">
        <f t="shared" si="4"/>
        <v/>
      </c>
    </row>
    <row r="247" spans="1:10" x14ac:dyDescent="0.25">
      <c r="A247" s="13">
        <v>108</v>
      </c>
      <c r="B247" s="13" t="s">
        <v>223</v>
      </c>
      <c r="C247" s="18" t="s">
        <v>1015</v>
      </c>
      <c r="D247" s="25" t="s">
        <v>51</v>
      </c>
      <c r="E247" s="23">
        <v>106.1</v>
      </c>
      <c r="F247" s="23">
        <v>97.26</v>
      </c>
      <c r="G247" s="23">
        <v>88.41</v>
      </c>
      <c r="H247" s="58" t="s">
        <v>1207</v>
      </c>
      <c r="I247" s="45"/>
      <c r="J247" s="37" t="str">
        <f t="shared" si="4"/>
        <v/>
      </c>
    </row>
    <row r="248" spans="1:10" s="60" customFormat="1" x14ac:dyDescent="0.25">
      <c r="A248" s="13" t="s">
        <v>1164</v>
      </c>
      <c r="B248" s="13" t="s">
        <v>1177</v>
      </c>
      <c r="C248" s="18" t="s">
        <v>1178</v>
      </c>
      <c r="D248" s="25" t="s">
        <v>12</v>
      </c>
      <c r="E248" s="23">
        <v>153.46</v>
      </c>
      <c r="F248" s="23">
        <v>140.66999999999999</v>
      </c>
      <c r="G248" s="23">
        <v>127.88</v>
      </c>
      <c r="H248" s="58" t="s">
        <v>1206</v>
      </c>
      <c r="I248" s="45"/>
      <c r="J248" s="37" t="str">
        <f t="shared" si="4"/>
        <v/>
      </c>
    </row>
    <row r="249" spans="1:10" s="50" customFormat="1" x14ac:dyDescent="0.25">
      <c r="A249" s="16" t="s">
        <v>1164</v>
      </c>
      <c r="B249" s="13" t="s">
        <v>1118</v>
      </c>
      <c r="C249" s="18" t="s">
        <v>1119</v>
      </c>
      <c r="D249" s="25" t="s">
        <v>15</v>
      </c>
      <c r="E249" s="23">
        <v>152.11000000000001</v>
      </c>
      <c r="F249" s="23">
        <v>139.44</v>
      </c>
      <c r="G249" s="23">
        <v>126.76</v>
      </c>
      <c r="H249" s="58" t="s">
        <v>1207</v>
      </c>
      <c r="I249" s="45"/>
      <c r="J249" s="37" t="str">
        <f t="shared" si="4"/>
        <v/>
      </c>
    </row>
    <row r="250" spans="1:10" x14ac:dyDescent="0.25">
      <c r="A250" s="13">
        <v>109</v>
      </c>
      <c r="B250" s="13" t="s">
        <v>224</v>
      </c>
      <c r="C250" s="18" t="s">
        <v>225</v>
      </c>
      <c r="D250" s="25" t="s">
        <v>15</v>
      </c>
      <c r="E250" s="23">
        <v>110.33</v>
      </c>
      <c r="F250" s="23">
        <v>101.13</v>
      </c>
      <c r="G250" s="23">
        <v>91.94</v>
      </c>
      <c r="H250" s="58" t="s">
        <v>1207</v>
      </c>
      <c r="I250" s="45"/>
      <c r="J250" s="37" t="str">
        <f t="shared" si="4"/>
        <v/>
      </c>
    </row>
    <row r="251" spans="1:10" x14ac:dyDescent="0.25">
      <c r="A251" s="13">
        <v>110</v>
      </c>
      <c r="B251" s="13" t="s">
        <v>226</v>
      </c>
      <c r="C251" s="18" t="s">
        <v>227</v>
      </c>
      <c r="D251" s="25" t="s">
        <v>15</v>
      </c>
      <c r="E251" s="23">
        <v>109.91</v>
      </c>
      <c r="F251" s="23">
        <v>100.75</v>
      </c>
      <c r="G251" s="23">
        <v>91.59</v>
      </c>
      <c r="H251" s="58" t="s">
        <v>1207</v>
      </c>
      <c r="I251" s="45"/>
      <c r="J251" s="37" t="str">
        <f t="shared" si="4"/>
        <v/>
      </c>
    </row>
    <row r="252" spans="1:10" x14ac:dyDescent="0.25">
      <c r="A252" s="13">
        <v>111</v>
      </c>
      <c r="B252" s="13" t="s">
        <v>228</v>
      </c>
      <c r="C252" s="18" t="s">
        <v>229</v>
      </c>
      <c r="D252" s="25" t="s">
        <v>45</v>
      </c>
      <c r="E252" s="23">
        <v>112.5</v>
      </c>
      <c r="F252" s="23">
        <v>103.13</v>
      </c>
      <c r="G252" s="23">
        <v>93.75</v>
      </c>
      <c r="H252" s="58" t="s">
        <v>1207</v>
      </c>
      <c r="I252" s="45"/>
      <c r="J252" s="37" t="str">
        <f t="shared" si="4"/>
        <v/>
      </c>
    </row>
    <row r="253" spans="1:10" x14ac:dyDescent="0.25">
      <c r="A253" s="13">
        <v>112</v>
      </c>
      <c r="B253" s="13" t="s">
        <v>230</v>
      </c>
      <c r="C253" s="18" t="s">
        <v>231</v>
      </c>
      <c r="D253" s="25" t="s">
        <v>12</v>
      </c>
      <c r="E253" s="23">
        <v>79.19</v>
      </c>
      <c r="F253" s="23">
        <v>72.59</v>
      </c>
      <c r="G253" s="23">
        <v>65.989999999999995</v>
      </c>
      <c r="H253" s="58" t="s">
        <v>1207</v>
      </c>
      <c r="I253" s="45"/>
      <c r="J253" s="37" t="str">
        <f t="shared" si="4"/>
        <v/>
      </c>
    </row>
    <row r="254" spans="1:10" x14ac:dyDescent="0.25">
      <c r="A254" s="13">
        <v>113</v>
      </c>
      <c r="B254" s="13" t="s">
        <v>232</v>
      </c>
      <c r="C254" s="18" t="s">
        <v>233</v>
      </c>
      <c r="D254" s="25" t="s">
        <v>15</v>
      </c>
      <c r="E254" s="23">
        <v>119.93</v>
      </c>
      <c r="F254" s="23">
        <v>109.93</v>
      </c>
      <c r="G254" s="23">
        <v>99.94</v>
      </c>
      <c r="H254" s="58" t="s">
        <v>1207</v>
      </c>
      <c r="I254" s="45"/>
      <c r="J254" s="37" t="str">
        <f t="shared" si="4"/>
        <v/>
      </c>
    </row>
    <row r="255" spans="1:10" x14ac:dyDescent="0.25">
      <c r="A255" s="13">
        <v>114</v>
      </c>
      <c r="B255" s="13" t="s">
        <v>234</v>
      </c>
      <c r="C255" s="18" t="s">
        <v>1016</v>
      </c>
      <c r="D255" s="25" t="s">
        <v>45</v>
      </c>
      <c r="E255" s="23">
        <v>95.67</v>
      </c>
      <c r="F255" s="23">
        <v>87.69</v>
      </c>
      <c r="G255" s="23">
        <v>79.72</v>
      </c>
      <c r="H255" s="58" t="s">
        <v>1207</v>
      </c>
      <c r="I255" s="45"/>
      <c r="J255" s="37" t="str">
        <f t="shared" si="4"/>
        <v/>
      </c>
    </row>
    <row r="256" spans="1:10" x14ac:dyDescent="0.25">
      <c r="A256" s="13">
        <v>115</v>
      </c>
      <c r="B256" s="13" t="s">
        <v>235</v>
      </c>
      <c r="C256" s="18" t="s">
        <v>236</v>
      </c>
      <c r="D256" s="25" t="s">
        <v>15</v>
      </c>
      <c r="E256" s="23">
        <v>119.68</v>
      </c>
      <c r="F256" s="23">
        <v>109.7</v>
      </c>
      <c r="G256" s="23">
        <v>99.73</v>
      </c>
      <c r="H256" s="58" t="s">
        <v>1207</v>
      </c>
      <c r="I256" s="45"/>
      <c r="J256" s="37" t="str">
        <f t="shared" si="4"/>
        <v/>
      </c>
    </row>
    <row r="257" spans="1:10" x14ac:dyDescent="0.25">
      <c r="A257" s="13">
        <v>116</v>
      </c>
      <c r="B257" s="13" t="s">
        <v>237</v>
      </c>
      <c r="C257" s="18" t="s">
        <v>238</v>
      </c>
      <c r="D257" s="25" t="s">
        <v>15</v>
      </c>
      <c r="E257" s="23">
        <v>112.54</v>
      </c>
      <c r="F257" s="23">
        <v>103.16</v>
      </c>
      <c r="G257" s="23">
        <v>93.78</v>
      </c>
      <c r="H257" s="58" t="s">
        <v>1207</v>
      </c>
      <c r="I257" s="45"/>
      <c r="J257" s="37" t="str">
        <f t="shared" si="4"/>
        <v/>
      </c>
    </row>
    <row r="258" spans="1:10" x14ac:dyDescent="0.25">
      <c r="A258" s="13">
        <v>117</v>
      </c>
      <c r="B258" s="13" t="s">
        <v>239</v>
      </c>
      <c r="C258" s="18" t="s">
        <v>240</v>
      </c>
      <c r="D258" s="25" t="s">
        <v>15</v>
      </c>
      <c r="E258" s="23">
        <v>111.11</v>
      </c>
      <c r="F258" s="23">
        <v>101.85</v>
      </c>
      <c r="G258" s="23">
        <v>92.59</v>
      </c>
      <c r="H258" s="58" t="s">
        <v>1207</v>
      </c>
      <c r="I258" s="45"/>
      <c r="J258" s="37" t="str">
        <f t="shared" si="4"/>
        <v/>
      </c>
    </row>
    <row r="259" spans="1:10" s="50" customFormat="1" x14ac:dyDescent="0.25">
      <c r="A259" s="16" t="s">
        <v>1164</v>
      </c>
      <c r="B259" s="13" t="s">
        <v>1120</v>
      </c>
      <c r="C259" s="18" t="s">
        <v>1121</v>
      </c>
      <c r="D259" s="25" t="s">
        <v>15</v>
      </c>
      <c r="E259" s="23">
        <v>154.79</v>
      </c>
      <c r="F259" s="23">
        <v>141.88999999999999</v>
      </c>
      <c r="G259" s="23">
        <v>128.99</v>
      </c>
      <c r="H259" s="58" t="s">
        <v>1207</v>
      </c>
      <c r="I259" s="45"/>
      <c r="J259" s="37" t="str">
        <f t="shared" si="4"/>
        <v/>
      </c>
    </row>
    <row r="260" spans="1:10" x14ac:dyDescent="0.25">
      <c r="A260" s="13">
        <v>118</v>
      </c>
      <c r="B260" s="13" t="s">
        <v>241</v>
      </c>
      <c r="C260" s="18" t="s">
        <v>242</v>
      </c>
      <c r="D260" s="25" t="s">
        <v>12</v>
      </c>
      <c r="E260" s="23">
        <v>135.88999999999999</v>
      </c>
      <c r="F260" s="23">
        <v>124.57</v>
      </c>
      <c r="G260" s="23">
        <v>113.25</v>
      </c>
      <c r="H260" s="58" t="s">
        <v>1207</v>
      </c>
      <c r="I260" s="45"/>
      <c r="J260" s="37" t="str">
        <f t="shared" si="4"/>
        <v/>
      </c>
    </row>
    <row r="261" spans="1:10" x14ac:dyDescent="0.25">
      <c r="A261" s="13">
        <v>119</v>
      </c>
      <c r="B261" s="13" t="s">
        <v>243</v>
      </c>
      <c r="C261" s="18" t="s">
        <v>244</v>
      </c>
      <c r="D261" s="25" t="s">
        <v>12</v>
      </c>
      <c r="E261" s="23">
        <v>81.459999999999994</v>
      </c>
      <c r="F261" s="23">
        <v>74.67</v>
      </c>
      <c r="G261" s="23">
        <v>67.88</v>
      </c>
      <c r="H261" s="58" t="s">
        <v>1207</v>
      </c>
      <c r="I261" s="45"/>
      <c r="J261" s="37" t="str">
        <f t="shared" si="4"/>
        <v/>
      </c>
    </row>
    <row r="262" spans="1:10" x14ac:dyDescent="0.25">
      <c r="A262" s="13">
        <v>120</v>
      </c>
      <c r="B262" s="13" t="s">
        <v>245</v>
      </c>
      <c r="C262" s="18" t="s">
        <v>246</v>
      </c>
      <c r="D262" s="25" t="s">
        <v>15</v>
      </c>
      <c r="E262" s="23">
        <v>81.81</v>
      </c>
      <c r="F262" s="23">
        <v>75</v>
      </c>
      <c r="G262" s="23">
        <v>68.180000000000007</v>
      </c>
      <c r="H262" s="58" t="s">
        <v>1207</v>
      </c>
      <c r="I262" s="45"/>
      <c r="J262" s="37" t="str">
        <f t="shared" si="4"/>
        <v/>
      </c>
    </row>
    <row r="263" spans="1:10" x14ac:dyDescent="0.25">
      <c r="A263" s="13">
        <v>121</v>
      </c>
      <c r="B263" s="13" t="s">
        <v>247</v>
      </c>
      <c r="C263" s="18" t="s">
        <v>248</v>
      </c>
      <c r="D263" s="25" t="s">
        <v>51</v>
      </c>
      <c r="E263" s="23">
        <v>105.58</v>
      </c>
      <c r="F263" s="23">
        <v>96.78</v>
      </c>
      <c r="G263" s="23">
        <v>87.98</v>
      </c>
      <c r="H263" s="58" t="s">
        <v>1207</v>
      </c>
      <c r="I263" s="45"/>
      <c r="J263" s="37" t="str">
        <f t="shared" si="4"/>
        <v/>
      </c>
    </row>
    <row r="264" spans="1:10" x14ac:dyDescent="0.25">
      <c r="A264" s="13">
        <v>122</v>
      </c>
      <c r="B264" s="13" t="s">
        <v>249</v>
      </c>
      <c r="C264" s="18" t="s">
        <v>248</v>
      </c>
      <c r="D264" s="25" t="s">
        <v>51</v>
      </c>
      <c r="E264" s="23">
        <v>105.58</v>
      </c>
      <c r="F264" s="23">
        <v>96.78</v>
      </c>
      <c r="G264" s="23">
        <v>87.98</v>
      </c>
      <c r="H264" s="58" t="s">
        <v>1207</v>
      </c>
      <c r="I264" s="45"/>
      <c r="J264" s="37" t="str">
        <f t="shared" si="4"/>
        <v/>
      </c>
    </row>
    <row r="265" spans="1:10" x14ac:dyDescent="0.25">
      <c r="A265" s="13">
        <v>123</v>
      </c>
      <c r="B265" s="13" t="s">
        <v>250</v>
      </c>
      <c r="C265" s="18" t="s">
        <v>251</v>
      </c>
      <c r="D265" s="25" t="s">
        <v>15</v>
      </c>
      <c r="E265" s="23">
        <v>136.75</v>
      </c>
      <c r="F265" s="23">
        <v>125.36</v>
      </c>
      <c r="G265" s="23">
        <v>113.96</v>
      </c>
      <c r="H265" s="58" t="s">
        <v>1207</v>
      </c>
      <c r="I265" s="45"/>
      <c r="J265" s="37" t="str">
        <f t="shared" si="4"/>
        <v/>
      </c>
    </row>
    <row r="266" spans="1:10" s="50" customFormat="1" x14ac:dyDescent="0.25">
      <c r="A266" s="16" t="s">
        <v>1164</v>
      </c>
      <c r="B266" s="13" t="s">
        <v>1140</v>
      </c>
      <c r="C266" s="18" t="s">
        <v>1141</v>
      </c>
      <c r="D266" s="25" t="s">
        <v>381</v>
      </c>
      <c r="E266" s="23">
        <v>119.99</v>
      </c>
      <c r="F266" s="23">
        <v>109.99</v>
      </c>
      <c r="G266" s="23">
        <v>99.99</v>
      </c>
      <c r="H266" s="58" t="s">
        <v>1207</v>
      </c>
      <c r="I266" s="45"/>
      <c r="J266" s="37" t="str">
        <f t="shared" si="4"/>
        <v/>
      </c>
    </row>
    <row r="267" spans="1:10" x14ac:dyDescent="0.25">
      <c r="A267" s="13">
        <v>124</v>
      </c>
      <c r="B267" s="13" t="s">
        <v>252</v>
      </c>
      <c r="C267" s="18" t="s">
        <v>253</v>
      </c>
      <c r="D267" s="25" t="s">
        <v>15</v>
      </c>
      <c r="E267" s="23">
        <v>112.72</v>
      </c>
      <c r="F267" s="23">
        <v>103.32</v>
      </c>
      <c r="G267" s="23">
        <v>93.93</v>
      </c>
      <c r="H267" s="58" t="s">
        <v>1207</v>
      </c>
      <c r="I267" s="45"/>
      <c r="J267" s="37" t="str">
        <f t="shared" si="4"/>
        <v/>
      </c>
    </row>
    <row r="268" spans="1:10" x14ac:dyDescent="0.25">
      <c r="A268" s="13">
        <v>125</v>
      </c>
      <c r="B268" s="13" t="s">
        <v>254</v>
      </c>
      <c r="C268" s="18" t="s">
        <v>255</v>
      </c>
      <c r="D268" s="25" t="s">
        <v>45</v>
      </c>
      <c r="E268" s="23">
        <v>136.06</v>
      </c>
      <c r="F268" s="23">
        <v>124.72</v>
      </c>
      <c r="G268" s="23">
        <v>113.39</v>
      </c>
      <c r="H268" s="58" t="s">
        <v>1207</v>
      </c>
      <c r="I268" s="45"/>
      <c r="J268" s="37" t="str">
        <f t="shared" si="4"/>
        <v/>
      </c>
    </row>
    <row r="269" spans="1:10" x14ac:dyDescent="0.25">
      <c r="A269" s="13">
        <v>126</v>
      </c>
      <c r="B269" s="13" t="s">
        <v>256</v>
      </c>
      <c r="C269" s="18" t="s">
        <v>257</v>
      </c>
      <c r="D269" s="25" t="s">
        <v>15</v>
      </c>
      <c r="E269" s="23">
        <v>92.36</v>
      </c>
      <c r="F269" s="23">
        <v>84.66</v>
      </c>
      <c r="G269" s="23">
        <v>76.97</v>
      </c>
      <c r="H269" s="58" t="s">
        <v>1207</v>
      </c>
      <c r="I269" s="45"/>
      <c r="J269" s="37" t="str">
        <f t="shared" si="4"/>
        <v/>
      </c>
    </row>
    <row r="270" spans="1:10" x14ac:dyDescent="0.25">
      <c r="A270" s="13">
        <v>127</v>
      </c>
      <c r="B270" s="13" t="s">
        <v>258</v>
      </c>
      <c r="C270" s="18" t="s">
        <v>259</v>
      </c>
      <c r="D270" s="25" t="s">
        <v>15</v>
      </c>
      <c r="E270" s="23">
        <v>116.11</v>
      </c>
      <c r="F270" s="23">
        <v>106.43</v>
      </c>
      <c r="G270" s="23">
        <v>96.76</v>
      </c>
      <c r="H270" s="58" t="s">
        <v>1207</v>
      </c>
      <c r="I270" s="45"/>
      <c r="J270" s="37" t="str">
        <f t="shared" si="4"/>
        <v/>
      </c>
    </row>
    <row r="271" spans="1:10" x14ac:dyDescent="0.25">
      <c r="A271" s="13">
        <v>128</v>
      </c>
      <c r="B271" s="13" t="s">
        <v>260</v>
      </c>
      <c r="C271" s="18" t="s">
        <v>261</v>
      </c>
      <c r="D271" s="25" t="s">
        <v>48</v>
      </c>
      <c r="E271" s="23">
        <v>100.78</v>
      </c>
      <c r="F271" s="23">
        <v>92.39</v>
      </c>
      <c r="G271" s="23">
        <v>83.99</v>
      </c>
      <c r="H271" s="58" t="s">
        <v>1207</v>
      </c>
      <c r="I271" s="45"/>
      <c r="J271" s="37" t="str">
        <f t="shared" si="4"/>
        <v/>
      </c>
    </row>
    <row r="272" spans="1:10" s="50" customFormat="1" x14ac:dyDescent="0.25">
      <c r="A272" s="16" t="s">
        <v>1164</v>
      </c>
      <c r="B272" s="13" t="s">
        <v>1122</v>
      </c>
      <c r="C272" s="18" t="s">
        <v>1123</v>
      </c>
      <c r="D272" s="25" t="s">
        <v>15</v>
      </c>
      <c r="E272" s="23">
        <v>137.02000000000001</v>
      </c>
      <c r="F272" s="23">
        <v>125.61</v>
      </c>
      <c r="G272" s="23">
        <v>114.19</v>
      </c>
      <c r="H272" s="58" t="s">
        <v>1207</v>
      </c>
      <c r="I272" s="45"/>
      <c r="J272" s="37" t="str">
        <f t="shared" si="4"/>
        <v/>
      </c>
    </row>
    <row r="273" spans="1:10" x14ac:dyDescent="0.25">
      <c r="A273" s="13">
        <v>129</v>
      </c>
      <c r="B273" s="13" t="s">
        <v>262</v>
      </c>
      <c r="C273" s="18" t="s">
        <v>263</v>
      </c>
      <c r="D273" s="25" t="s">
        <v>12</v>
      </c>
      <c r="E273" s="23">
        <v>97.18</v>
      </c>
      <c r="F273" s="23">
        <v>89.08</v>
      </c>
      <c r="G273" s="23">
        <v>80.98</v>
      </c>
      <c r="H273" s="58" t="s">
        <v>1207</v>
      </c>
      <c r="I273" s="45"/>
      <c r="J273" s="37" t="str">
        <f t="shared" si="4"/>
        <v/>
      </c>
    </row>
    <row r="274" spans="1:10" x14ac:dyDescent="0.25">
      <c r="A274" s="13">
        <v>130</v>
      </c>
      <c r="B274" s="13" t="s">
        <v>264</v>
      </c>
      <c r="C274" s="18" t="s">
        <v>265</v>
      </c>
      <c r="D274" s="25" t="s">
        <v>48</v>
      </c>
      <c r="E274" s="23">
        <v>79.180000000000007</v>
      </c>
      <c r="F274" s="23">
        <v>72.58</v>
      </c>
      <c r="G274" s="23">
        <v>65.98</v>
      </c>
      <c r="H274" s="58" t="s">
        <v>1206</v>
      </c>
      <c r="I274" s="45"/>
      <c r="J274" s="37" t="str">
        <f t="shared" si="4"/>
        <v/>
      </c>
    </row>
    <row r="275" spans="1:10" x14ac:dyDescent="0.25">
      <c r="A275" s="13">
        <v>131</v>
      </c>
      <c r="B275" s="13" t="s">
        <v>266</v>
      </c>
      <c r="C275" s="18" t="s">
        <v>267</v>
      </c>
      <c r="D275" s="25" t="s">
        <v>15</v>
      </c>
      <c r="E275" s="23">
        <v>123.59</v>
      </c>
      <c r="F275" s="23">
        <v>113.29</v>
      </c>
      <c r="G275" s="23">
        <v>102.99</v>
      </c>
      <c r="H275" s="58" t="s">
        <v>1207</v>
      </c>
      <c r="I275" s="45"/>
      <c r="J275" s="37" t="str">
        <f t="shared" si="4"/>
        <v/>
      </c>
    </row>
    <row r="276" spans="1:10" x14ac:dyDescent="0.25">
      <c r="A276" s="13">
        <v>132</v>
      </c>
      <c r="B276" s="13" t="s">
        <v>268</v>
      </c>
      <c r="C276" s="18" t="s">
        <v>269</v>
      </c>
      <c r="D276" s="25" t="s">
        <v>45</v>
      </c>
      <c r="E276" s="23">
        <v>105.14</v>
      </c>
      <c r="F276" s="23">
        <v>96.38</v>
      </c>
      <c r="G276" s="23">
        <v>87.62</v>
      </c>
      <c r="H276" s="58" t="s">
        <v>1207</v>
      </c>
      <c r="I276" s="45"/>
      <c r="J276" s="37" t="str">
        <f t="shared" si="4"/>
        <v/>
      </c>
    </row>
    <row r="277" spans="1:10" s="60" customFormat="1" x14ac:dyDescent="0.25">
      <c r="A277" s="13" t="s">
        <v>1164</v>
      </c>
      <c r="B277" s="13" t="s">
        <v>1179</v>
      </c>
      <c r="C277" s="18" t="s">
        <v>1180</v>
      </c>
      <c r="D277" s="25" t="s">
        <v>15</v>
      </c>
      <c r="E277" s="23">
        <v>203.81</v>
      </c>
      <c r="F277" s="23">
        <v>186.82</v>
      </c>
      <c r="G277" s="23">
        <v>169.84</v>
      </c>
      <c r="H277" s="58" t="s">
        <v>1208</v>
      </c>
      <c r="I277" s="45"/>
      <c r="J277" s="37" t="str">
        <f t="shared" si="4"/>
        <v/>
      </c>
    </row>
    <row r="278" spans="1:10" s="50" customFormat="1" ht="30" x14ac:dyDescent="0.25">
      <c r="A278" s="16" t="s">
        <v>1164</v>
      </c>
      <c r="B278" s="13" t="s">
        <v>1124</v>
      </c>
      <c r="C278" s="20" t="s">
        <v>1125</v>
      </c>
      <c r="D278" s="25" t="s">
        <v>1108</v>
      </c>
      <c r="E278" s="23">
        <v>92.21</v>
      </c>
      <c r="F278" s="23">
        <v>84.52</v>
      </c>
      <c r="G278" s="23">
        <v>76.84</v>
      </c>
      <c r="H278" s="58" t="s">
        <v>1207</v>
      </c>
      <c r="I278" s="45"/>
      <c r="J278" s="37" t="str">
        <f t="shared" si="4"/>
        <v/>
      </c>
    </row>
    <row r="279" spans="1:10" s="50" customFormat="1" x14ac:dyDescent="0.25">
      <c r="A279" s="16" t="s">
        <v>1164</v>
      </c>
      <c r="B279" s="13" t="s">
        <v>1142</v>
      </c>
      <c r="C279" s="18" t="s">
        <v>1143</v>
      </c>
      <c r="D279" s="25" t="s">
        <v>368</v>
      </c>
      <c r="E279" s="23">
        <v>137.78</v>
      </c>
      <c r="F279" s="23">
        <v>126.3</v>
      </c>
      <c r="G279" s="23">
        <v>114.82</v>
      </c>
      <c r="H279" s="58" t="s">
        <v>1207</v>
      </c>
      <c r="I279" s="45"/>
      <c r="J279" s="37" t="str">
        <f t="shared" si="4"/>
        <v/>
      </c>
    </row>
    <row r="280" spans="1:10" x14ac:dyDescent="0.25">
      <c r="A280" s="13">
        <v>133</v>
      </c>
      <c r="B280" s="13" t="s">
        <v>270</v>
      </c>
      <c r="C280" s="18" t="s">
        <v>271</v>
      </c>
      <c r="D280" s="25" t="s">
        <v>15</v>
      </c>
      <c r="E280" s="23">
        <v>107.91</v>
      </c>
      <c r="F280" s="23">
        <v>98.92</v>
      </c>
      <c r="G280" s="23">
        <v>89.92</v>
      </c>
      <c r="H280" s="58" t="s">
        <v>1207</v>
      </c>
      <c r="I280" s="45"/>
      <c r="J280" s="37" t="str">
        <f t="shared" si="4"/>
        <v/>
      </c>
    </row>
    <row r="281" spans="1:10" x14ac:dyDescent="0.25">
      <c r="A281" s="13">
        <v>134</v>
      </c>
      <c r="B281" s="13" t="s">
        <v>272</v>
      </c>
      <c r="C281" s="18" t="s">
        <v>273</v>
      </c>
      <c r="D281" s="25" t="s">
        <v>15</v>
      </c>
      <c r="E281" s="23">
        <v>115</v>
      </c>
      <c r="F281" s="23">
        <v>105.41</v>
      </c>
      <c r="G281" s="23">
        <v>95.83</v>
      </c>
      <c r="H281" s="58" t="s">
        <v>1207</v>
      </c>
      <c r="I281" s="45"/>
      <c r="J281" s="37" t="str">
        <f t="shared" si="4"/>
        <v/>
      </c>
    </row>
    <row r="282" spans="1:10" x14ac:dyDescent="0.25">
      <c r="A282" s="13">
        <v>135</v>
      </c>
      <c r="B282" s="13" t="s">
        <v>274</v>
      </c>
      <c r="C282" s="18" t="s">
        <v>275</v>
      </c>
      <c r="D282" s="25" t="s">
        <v>15</v>
      </c>
      <c r="E282" s="23">
        <v>111.58</v>
      </c>
      <c r="F282" s="23">
        <v>102.28</v>
      </c>
      <c r="G282" s="23">
        <v>92.98</v>
      </c>
      <c r="H282" s="58" t="s">
        <v>1207</v>
      </c>
      <c r="I282" s="45"/>
      <c r="J282" s="37" t="str">
        <f t="shared" si="4"/>
        <v/>
      </c>
    </row>
    <row r="283" spans="1:10" x14ac:dyDescent="0.25">
      <c r="A283" s="13">
        <v>136</v>
      </c>
      <c r="B283" s="13" t="s">
        <v>276</v>
      </c>
      <c r="C283" s="18" t="s">
        <v>277</v>
      </c>
      <c r="D283" s="25" t="s">
        <v>12</v>
      </c>
      <c r="E283" s="23">
        <v>79.19</v>
      </c>
      <c r="F283" s="23">
        <v>72.59</v>
      </c>
      <c r="G283" s="23">
        <v>65.989999999999995</v>
      </c>
      <c r="H283" s="58" t="s">
        <v>1207</v>
      </c>
      <c r="I283" s="45"/>
      <c r="J283" s="37" t="str">
        <f t="shared" si="4"/>
        <v/>
      </c>
    </row>
    <row r="284" spans="1:10" x14ac:dyDescent="0.25">
      <c r="A284" s="13">
        <v>137</v>
      </c>
      <c r="B284" s="13" t="s">
        <v>278</v>
      </c>
      <c r="C284" s="18" t="s">
        <v>279</v>
      </c>
      <c r="D284" s="25" t="s">
        <v>12</v>
      </c>
      <c r="E284" s="23">
        <v>98.83</v>
      </c>
      <c r="F284" s="23">
        <v>90.59</v>
      </c>
      <c r="G284" s="23">
        <v>82.36</v>
      </c>
      <c r="H284" s="58" t="s">
        <v>1207</v>
      </c>
      <c r="I284" s="45"/>
      <c r="J284" s="37" t="str">
        <f t="shared" si="4"/>
        <v/>
      </c>
    </row>
    <row r="285" spans="1:10" x14ac:dyDescent="0.25">
      <c r="A285" s="13">
        <v>138</v>
      </c>
      <c r="B285" s="13" t="s">
        <v>280</v>
      </c>
      <c r="C285" s="18" t="s">
        <v>1017</v>
      </c>
      <c r="D285" s="25" t="s">
        <v>45</v>
      </c>
      <c r="E285" s="23">
        <v>119.33</v>
      </c>
      <c r="F285" s="23">
        <v>109.38</v>
      </c>
      <c r="G285" s="23">
        <v>99.44</v>
      </c>
      <c r="H285" s="58" t="s">
        <v>1207</v>
      </c>
      <c r="I285" s="45"/>
      <c r="J285" s="37" t="str">
        <f t="shared" si="4"/>
        <v/>
      </c>
    </row>
    <row r="286" spans="1:10" x14ac:dyDescent="0.25">
      <c r="A286" s="13">
        <v>139</v>
      </c>
      <c r="B286" s="13" t="s">
        <v>281</v>
      </c>
      <c r="C286" s="18" t="s">
        <v>282</v>
      </c>
      <c r="D286" s="25" t="s">
        <v>45</v>
      </c>
      <c r="E286" s="23">
        <v>119.99</v>
      </c>
      <c r="F286" s="23">
        <v>109.99</v>
      </c>
      <c r="G286" s="23">
        <v>99.99</v>
      </c>
      <c r="H286" s="58" t="s">
        <v>1207</v>
      </c>
      <c r="I286" s="45"/>
      <c r="J286" s="37" t="str">
        <f t="shared" si="4"/>
        <v/>
      </c>
    </row>
    <row r="287" spans="1:10" x14ac:dyDescent="0.25">
      <c r="A287" s="13">
        <v>140</v>
      </c>
      <c r="B287" s="13" t="s">
        <v>283</v>
      </c>
      <c r="C287" s="18" t="s">
        <v>284</v>
      </c>
      <c r="D287" s="25" t="s">
        <v>12</v>
      </c>
      <c r="E287" s="23">
        <v>69.459999999999994</v>
      </c>
      <c r="F287" s="23">
        <v>63.67</v>
      </c>
      <c r="G287" s="23">
        <v>57.88</v>
      </c>
      <c r="H287" s="58" t="s">
        <v>1207</v>
      </c>
      <c r="I287" s="45"/>
      <c r="J287" s="37" t="str">
        <f t="shared" si="4"/>
        <v/>
      </c>
    </row>
    <row r="288" spans="1:10" s="60" customFormat="1" x14ac:dyDescent="0.25">
      <c r="A288" s="13" t="s">
        <v>1164</v>
      </c>
      <c r="B288" s="13" t="s">
        <v>1181</v>
      </c>
      <c r="C288" s="18" t="s">
        <v>1182</v>
      </c>
      <c r="D288" s="25" t="s">
        <v>15</v>
      </c>
      <c r="E288" s="23">
        <v>134.36000000000001</v>
      </c>
      <c r="F288" s="23">
        <v>123.17</v>
      </c>
      <c r="G288" s="23">
        <v>111.97</v>
      </c>
      <c r="H288" s="58" t="s">
        <v>1207</v>
      </c>
      <c r="I288" s="45"/>
      <c r="J288" s="37" t="str">
        <f t="shared" si="4"/>
        <v/>
      </c>
    </row>
    <row r="289" spans="1:10" x14ac:dyDescent="0.25">
      <c r="A289" s="13">
        <v>141</v>
      </c>
      <c r="B289" s="13" t="s">
        <v>285</v>
      </c>
      <c r="C289" s="18" t="s">
        <v>286</v>
      </c>
      <c r="D289" s="25" t="s">
        <v>15</v>
      </c>
      <c r="E289" s="23">
        <v>79.19</v>
      </c>
      <c r="F289" s="23">
        <v>72.59</v>
      </c>
      <c r="G289" s="23">
        <v>65.989999999999995</v>
      </c>
      <c r="H289" s="58" t="s">
        <v>1207</v>
      </c>
      <c r="I289" s="45"/>
      <c r="J289" s="37" t="str">
        <f t="shared" si="4"/>
        <v/>
      </c>
    </row>
    <row r="290" spans="1:10" x14ac:dyDescent="0.25">
      <c r="A290" s="13">
        <v>142</v>
      </c>
      <c r="B290" s="13" t="s">
        <v>287</v>
      </c>
      <c r="C290" s="18" t="s">
        <v>288</v>
      </c>
      <c r="D290" s="25" t="s">
        <v>48</v>
      </c>
      <c r="E290" s="23">
        <v>75.08</v>
      </c>
      <c r="F290" s="23">
        <v>68.83</v>
      </c>
      <c r="G290" s="23">
        <v>62.57</v>
      </c>
      <c r="H290" s="58" t="s">
        <v>1207</v>
      </c>
      <c r="I290" s="45"/>
      <c r="J290" s="37" t="str">
        <f t="shared" si="4"/>
        <v/>
      </c>
    </row>
    <row r="291" spans="1:10" x14ac:dyDescent="0.25">
      <c r="A291" s="13">
        <v>143</v>
      </c>
      <c r="B291" s="13" t="s">
        <v>289</v>
      </c>
      <c r="C291" s="18" t="s">
        <v>290</v>
      </c>
      <c r="D291" s="25" t="s">
        <v>15</v>
      </c>
      <c r="E291" s="23">
        <v>95.95</v>
      </c>
      <c r="F291" s="23">
        <v>87.96</v>
      </c>
      <c r="G291" s="23">
        <v>79.959999999999994</v>
      </c>
      <c r="H291" s="58" t="s">
        <v>1207</v>
      </c>
      <c r="I291" s="45"/>
      <c r="J291" s="37" t="str">
        <f t="shared" si="4"/>
        <v/>
      </c>
    </row>
    <row r="292" spans="1:10" x14ac:dyDescent="0.25">
      <c r="A292" s="13">
        <v>144</v>
      </c>
      <c r="B292" s="13" t="s">
        <v>291</v>
      </c>
      <c r="C292" s="18" t="s">
        <v>292</v>
      </c>
      <c r="D292" s="25" t="s">
        <v>15</v>
      </c>
      <c r="E292" s="23">
        <v>115.72</v>
      </c>
      <c r="F292" s="23">
        <v>106.08</v>
      </c>
      <c r="G292" s="23">
        <v>96.44</v>
      </c>
      <c r="H292" s="58" t="s">
        <v>1207</v>
      </c>
      <c r="I292" s="45"/>
      <c r="J292" s="37" t="str">
        <f t="shared" si="4"/>
        <v/>
      </c>
    </row>
    <row r="293" spans="1:10" x14ac:dyDescent="0.25">
      <c r="A293" s="13">
        <v>145</v>
      </c>
      <c r="B293" s="13" t="s">
        <v>293</v>
      </c>
      <c r="C293" s="18" t="s">
        <v>294</v>
      </c>
      <c r="D293" s="25" t="s">
        <v>15</v>
      </c>
      <c r="E293" s="23">
        <v>105.54</v>
      </c>
      <c r="F293" s="23">
        <v>96.75</v>
      </c>
      <c r="G293" s="23">
        <v>87.95</v>
      </c>
      <c r="H293" s="58" t="s">
        <v>1207</v>
      </c>
      <c r="I293" s="45"/>
      <c r="J293" s="37" t="str">
        <f t="shared" si="4"/>
        <v/>
      </c>
    </row>
    <row r="294" spans="1:10" x14ac:dyDescent="0.25">
      <c r="A294" s="13">
        <v>146</v>
      </c>
      <c r="B294" s="13" t="s">
        <v>295</v>
      </c>
      <c r="C294" s="18" t="s">
        <v>296</v>
      </c>
      <c r="D294" s="25" t="s">
        <v>15</v>
      </c>
      <c r="E294" s="23">
        <v>92.39</v>
      </c>
      <c r="F294" s="23">
        <v>84.69</v>
      </c>
      <c r="G294" s="23">
        <v>76.989999999999995</v>
      </c>
      <c r="H294" s="58" t="s">
        <v>1207</v>
      </c>
      <c r="I294" s="45"/>
      <c r="J294" s="37" t="str">
        <f t="shared" si="4"/>
        <v/>
      </c>
    </row>
    <row r="295" spans="1:10" x14ac:dyDescent="0.25">
      <c r="A295" s="13">
        <v>147</v>
      </c>
      <c r="B295" s="13" t="s">
        <v>297</v>
      </c>
      <c r="C295" s="18" t="s">
        <v>298</v>
      </c>
      <c r="D295" s="25" t="s">
        <v>15</v>
      </c>
      <c r="E295" s="23">
        <v>103.18</v>
      </c>
      <c r="F295" s="23">
        <v>94.58</v>
      </c>
      <c r="G295" s="23">
        <v>85.98</v>
      </c>
      <c r="H295" s="58" t="s">
        <v>1207</v>
      </c>
      <c r="I295" s="45"/>
      <c r="J295" s="37" t="str">
        <f t="shared" si="4"/>
        <v/>
      </c>
    </row>
    <row r="296" spans="1:10" x14ac:dyDescent="0.25">
      <c r="A296" s="13">
        <v>148</v>
      </c>
      <c r="B296" s="13" t="s">
        <v>299</v>
      </c>
      <c r="C296" s="18" t="s">
        <v>300</v>
      </c>
      <c r="D296" s="25" t="s">
        <v>12</v>
      </c>
      <c r="E296" s="23">
        <v>106.55</v>
      </c>
      <c r="F296" s="23">
        <v>97.67</v>
      </c>
      <c r="G296" s="23">
        <v>88.79</v>
      </c>
      <c r="H296" s="58" t="s">
        <v>1207</v>
      </c>
      <c r="I296" s="45"/>
      <c r="J296" s="37" t="str">
        <f t="shared" si="4"/>
        <v/>
      </c>
    </row>
    <row r="297" spans="1:10" x14ac:dyDescent="0.25">
      <c r="A297" s="13">
        <v>149</v>
      </c>
      <c r="B297" s="13" t="s">
        <v>301</v>
      </c>
      <c r="C297" s="18" t="s">
        <v>302</v>
      </c>
      <c r="D297" s="25" t="s">
        <v>15</v>
      </c>
      <c r="E297" s="23">
        <v>124.07</v>
      </c>
      <c r="F297" s="23">
        <v>113.73</v>
      </c>
      <c r="G297" s="23">
        <v>103.39</v>
      </c>
      <c r="H297" s="58" t="s">
        <v>1207</v>
      </c>
      <c r="I297" s="45"/>
      <c r="J297" s="37" t="str">
        <f t="shared" si="4"/>
        <v/>
      </c>
    </row>
    <row r="298" spans="1:10" x14ac:dyDescent="0.25">
      <c r="A298" s="13">
        <v>150</v>
      </c>
      <c r="B298" s="13" t="s">
        <v>303</v>
      </c>
      <c r="C298" s="18" t="s">
        <v>304</v>
      </c>
      <c r="D298" s="25" t="s">
        <v>15</v>
      </c>
      <c r="E298" s="23">
        <v>103.97</v>
      </c>
      <c r="F298" s="23">
        <v>95.3</v>
      </c>
      <c r="G298" s="23">
        <v>86.64</v>
      </c>
      <c r="H298" s="58" t="s">
        <v>1207</v>
      </c>
      <c r="I298" s="45"/>
      <c r="J298" s="37" t="str">
        <f t="shared" si="4"/>
        <v/>
      </c>
    </row>
    <row r="299" spans="1:10" x14ac:dyDescent="0.25">
      <c r="A299" s="13">
        <v>151</v>
      </c>
      <c r="B299" s="13" t="s">
        <v>305</v>
      </c>
      <c r="C299" s="18" t="s">
        <v>306</v>
      </c>
      <c r="D299" s="25" t="s">
        <v>12</v>
      </c>
      <c r="E299" s="23">
        <v>89.95</v>
      </c>
      <c r="F299" s="23">
        <v>82.46</v>
      </c>
      <c r="G299" s="23">
        <v>74.959999999999994</v>
      </c>
      <c r="H299" s="58" t="s">
        <v>1207</v>
      </c>
      <c r="I299" s="45"/>
      <c r="J299" s="37" t="str">
        <f t="shared" si="4"/>
        <v/>
      </c>
    </row>
    <row r="300" spans="1:10" x14ac:dyDescent="0.25">
      <c r="A300" s="13">
        <v>152</v>
      </c>
      <c r="B300" s="13" t="s">
        <v>307</v>
      </c>
      <c r="C300" s="18" t="s">
        <v>308</v>
      </c>
      <c r="D300" s="25" t="s">
        <v>15</v>
      </c>
      <c r="E300" s="23">
        <v>96.95</v>
      </c>
      <c r="F300" s="23">
        <v>88.87</v>
      </c>
      <c r="G300" s="23">
        <v>80.790000000000006</v>
      </c>
      <c r="H300" s="58" t="s">
        <v>1207</v>
      </c>
      <c r="I300" s="45"/>
      <c r="J300" s="37" t="str">
        <f t="shared" si="4"/>
        <v/>
      </c>
    </row>
    <row r="301" spans="1:10" s="50" customFormat="1" x14ac:dyDescent="0.25">
      <c r="A301" s="16" t="s">
        <v>1164</v>
      </c>
      <c r="B301" s="13" t="s">
        <v>1126</v>
      </c>
      <c r="C301" s="18" t="s">
        <v>1127</v>
      </c>
      <c r="D301" s="25" t="s">
        <v>15</v>
      </c>
      <c r="E301" s="23">
        <v>92.1</v>
      </c>
      <c r="F301" s="23">
        <v>84.43</v>
      </c>
      <c r="G301" s="23">
        <v>76.75</v>
      </c>
      <c r="H301" s="58" t="s">
        <v>1207</v>
      </c>
      <c r="I301" s="45"/>
      <c r="J301" s="37" t="str">
        <f t="shared" si="4"/>
        <v/>
      </c>
    </row>
    <row r="302" spans="1:10" s="50" customFormat="1" x14ac:dyDescent="0.25">
      <c r="A302" s="16" t="s">
        <v>1164</v>
      </c>
      <c r="B302" s="13" t="s">
        <v>1128</v>
      </c>
      <c r="C302" s="18" t="s">
        <v>1129</v>
      </c>
      <c r="D302" s="25" t="s">
        <v>15</v>
      </c>
      <c r="E302" s="23">
        <v>143.84</v>
      </c>
      <c r="F302" s="23">
        <v>131.86000000000001</v>
      </c>
      <c r="G302" s="23">
        <v>119.87</v>
      </c>
      <c r="H302" s="58" t="s">
        <v>1207</v>
      </c>
      <c r="I302" s="45"/>
      <c r="J302" s="37" t="str">
        <f t="shared" si="4"/>
        <v/>
      </c>
    </row>
    <row r="303" spans="1:10" x14ac:dyDescent="0.25">
      <c r="A303" s="13">
        <v>153</v>
      </c>
      <c r="B303" s="13" t="s">
        <v>309</v>
      </c>
      <c r="C303" s="18" t="s">
        <v>1018</v>
      </c>
      <c r="D303" s="25" t="s">
        <v>15</v>
      </c>
      <c r="E303" s="23">
        <v>119.72</v>
      </c>
      <c r="F303" s="23">
        <v>109.75</v>
      </c>
      <c r="G303" s="23">
        <v>99.77</v>
      </c>
      <c r="H303" s="58" t="s">
        <v>1207</v>
      </c>
      <c r="I303" s="45"/>
      <c r="J303" s="37" t="str">
        <f t="shared" si="4"/>
        <v/>
      </c>
    </row>
    <row r="304" spans="1:10" x14ac:dyDescent="0.25">
      <c r="A304" s="13">
        <v>154</v>
      </c>
      <c r="B304" s="13" t="s">
        <v>310</v>
      </c>
      <c r="C304" s="18" t="s">
        <v>311</v>
      </c>
      <c r="D304" s="25" t="s">
        <v>51</v>
      </c>
      <c r="E304" s="23">
        <v>100.39</v>
      </c>
      <c r="F304" s="23">
        <v>92.03</v>
      </c>
      <c r="G304" s="23">
        <v>83.66</v>
      </c>
      <c r="H304" s="58" t="s">
        <v>1207</v>
      </c>
      <c r="I304" s="45"/>
      <c r="J304" s="37" t="str">
        <f t="shared" ref="J304:J307" si="5">IF(I304&lt;1,"",IF($I$117="A",I304*G304,IF($I$117="B",I304*F304,I304*E304)))</f>
        <v/>
      </c>
    </row>
    <row r="305" spans="1:10" s="50" customFormat="1" x14ac:dyDescent="0.25">
      <c r="A305" s="16" t="s">
        <v>1164</v>
      </c>
      <c r="B305" s="13" t="s">
        <v>1130</v>
      </c>
      <c r="C305" s="18" t="s">
        <v>1131</v>
      </c>
      <c r="D305" s="25" t="s">
        <v>12</v>
      </c>
      <c r="E305" s="23">
        <v>118.75</v>
      </c>
      <c r="F305" s="23">
        <v>108.86</v>
      </c>
      <c r="G305" s="23">
        <v>98.96</v>
      </c>
      <c r="H305" s="58" t="s">
        <v>1207</v>
      </c>
      <c r="I305" s="45"/>
      <c r="J305" s="37" t="str">
        <f t="shared" si="5"/>
        <v/>
      </c>
    </row>
    <row r="306" spans="1:10" x14ac:dyDescent="0.25">
      <c r="A306" s="13">
        <v>155</v>
      </c>
      <c r="B306" s="13" t="s">
        <v>312</v>
      </c>
      <c r="C306" s="18" t="s">
        <v>313</v>
      </c>
      <c r="D306" s="25" t="s">
        <v>15</v>
      </c>
      <c r="E306" s="23">
        <v>76.14</v>
      </c>
      <c r="F306" s="23">
        <v>69.790000000000006</v>
      </c>
      <c r="G306" s="23">
        <v>63.45</v>
      </c>
      <c r="H306" s="58" t="s">
        <v>1207</v>
      </c>
      <c r="I306" s="45"/>
      <c r="J306" s="37" t="str">
        <f t="shared" si="5"/>
        <v/>
      </c>
    </row>
    <row r="307" spans="1:10" x14ac:dyDescent="0.25">
      <c r="A307" s="13">
        <v>156</v>
      </c>
      <c r="B307" s="13" t="s">
        <v>314</v>
      </c>
      <c r="C307" s="18" t="s">
        <v>315</v>
      </c>
      <c r="D307" s="25" t="s">
        <v>12</v>
      </c>
      <c r="E307" s="23">
        <v>80.38</v>
      </c>
      <c r="F307" s="23">
        <v>73.680000000000007</v>
      </c>
      <c r="G307" s="23">
        <v>66.98</v>
      </c>
      <c r="H307" s="58" t="s">
        <v>1207</v>
      </c>
      <c r="I307" s="45"/>
      <c r="J307" s="37" t="str">
        <f t="shared" si="5"/>
        <v/>
      </c>
    </row>
    <row r="308" spans="1:10" x14ac:dyDescent="0.25">
      <c r="A308" s="9"/>
      <c r="B308" s="10"/>
      <c r="C308" s="40" t="s">
        <v>115</v>
      </c>
      <c r="D308" s="11"/>
      <c r="E308" s="10" t="s">
        <v>9</v>
      </c>
      <c r="F308" s="10" t="s">
        <v>9</v>
      </c>
      <c r="G308" s="10" t="s">
        <v>9</v>
      </c>
      <c r="H308" s="57" t="s">
        <v>9</v>
      </c>
      <c r="I308" s="30"/>
      <c r="J308" s="38"/>
    </row>
    <row r="309" spans="1:10" x14ac:dyDescent="0.25">
      <c r="A309" s="13">
        <v>157</v>
      </c>
      <c r="B309" s="13" t="s">
        <v>316</v>
      </c>
      <c r="C309" s="18" t="s">
        <v>317</v>
      </c>
      <c r="D309" s="25" t="s">
        <v>15</v>
      </c>
      <c r="E309" s="23">
        <v>127.04</v>
      </c>
      <c r="F309" s="23">
        <v>116.46</v>
      </c>
      <c r="G309" s="23">
        <v>105.87</v>
      </c>
      <c r="H309" s="58" t="s">
        <v>1207</v>
      </c>
      <c r="I309" s="45"/>
      <c r="J309" s="37" t="str">
        <f t="shared" ref="J309:J336" si="6">IF(I309&lt;1,"",IF($I$117="A",I309*G309,IF($I$117="B",I309*F309,I309*E309)))</f>
        <v/>
      </c>
    </row>
    <row r="310" spans="1:10" x14ac:dyDescent="0.25">
      <c r="A310" s="13">
        <v>158</v>
      </c>
      <c r="B310" s="13" t="s">
        <v>318</v>
      </c>
      <c r="C310" s="18" t="s">
        <v>319</v>
      </c>
      <c r="D310" s="25" t="s">
        <v>15</v>
      </c>
      <c r="E310" s="23">
        <v>97.18</v>
      </c>
      <c r="F310" s="23">
        <v>89.08</v>
      </c>
      <c r="G310" s="23">
        <v>80.98</v>
      </c>
      <c r="H310" s="58" t="s">
        <v>1207</v>
      </c>
      <c r="I310" s="45"/>
      <c r="J310" s="37" t="str">
        <f t="shared" si="6"/>
        <v/>
      </c>
    </row>
    <row r="311" spans="1:10" x14ac:dyDescent="0.25">
      <c r="A311" s="13">
        <v>159</v>
      </c>
      <c r="B311" s="13" t="s">
        <v>320</v>
      </c>
      <c r="C311" s="18" t="s">
        <v>321</v>
      </c>
      <c r="D311" s="25" t="s">
        <v>12</v>
      </c>
      <c r="E311" s="23">
        <v>86.23</v>
      </c>
      <c r="F311" s="23">
        <v>79.05</v>
      </c>
      <c r="G311" s="23">
        <v>71.86</v>
      </c>
      <c r="H311" s="58" t="s">
        <v>1207</v>
      </c>
      <c r="I311" s="45"/>
      <c r="J311" s="37" t="str">
        <f t="shared" si="6"/>
        <v/>
      </c>
    </row>
    <row r="312" spans="1:10" x14ac:dyDescent="0.25">
      <c r="A312" s="13">
        <v>160</v>
      </c>
      <c r="B312" s="13" t="s">
        <v>322</v>
      </c>
      <c r="C312" s="18" t="s">
        <v>323</v>
      </c>
      <c r="D312" s="25" t="s">
        <v>12</v>
      </c>
      <c r="E312" s="23">
        <v>96.32</v>
      </c>
      <c r="F312" s="23">
        <v>88.29</v>
      </c>
      <c r="G312" s="23">
        <v>80.27</v>
      </c>
      <c r="H312" s="58" t="s">
        <v>1207</v>
      </c>
      <c r="I312" s="45"/>
      <c r="J312" s="37" t="str">
        <f t="shared" si="6"/>
        <v/>
      </c>
    </row>
    <row r="313" spans="1:10" x14ac:dyDescent="0.25">
      <c r="A313" s="13">
        <v>161</v>
      </c>
      <c r="B313" s="13" t="s">
        <v>324</v>
      </c>
      <c r="C313" s="18" t="s">
        <v>325</v>
      </c>
      <c r="D313" s="25" t="s">
        <v>12</v>
      </c>
      <c r="E313" s="23">
        <v>117.44</v>
      </c>
      <c r="F313" s="23">
        <v>107.65</v>
      </c>
      <c r="G313" s="23">
        <v>97.87</v>
      </c>
      <c r="H313" s="58" t="s">
        <v>1207</v>
      </c>
      <c r="I313" s="45"/>
      <c r="J313" s="37" t="str">
        <f t="shared" si="6"/>
        <v/>
      </c>
    </row>
    <row r="314" spans="1:10" x14ac:dyDescent="0.25">
      <c r="A314" s="13">
        <v>162</v>
      </c>
      <c r="B314" s="13" t="s">
        <v>326</v>
      </c>
      <c r="C314" s="18" t="s">
        <v>327</v>
      </c>
      <c r="D314" s="25" t="s">
        <v>15</v>
      </c>
      <c r="E314" s="23">
        <v>89.09</v>
      </c>
      <c r="F314" s="23">
        <v>81.66</v>
      </c>
      <c r="G314" s="23">
        <v>74.239999999999995</v>
      </c>
      <c r="H314" s="58" t="s">
        <v>1207</v>
      </c>
      <c r="I314" s="45"/>
      <c r="J314" s="37" t="str">
        <f t="shared" si="6"/>
        <v/>
      </c>
    </row>
    <row r="315" spans="1:10" x14ac:dyDescent="0.25">
      <c r="A315" s="13">
        <v>163</v>
      </c>
      <c r="B315" s="13" t="s">
        <v>328</v>
      </c>
      <c r="C315" s="18" t="s">
        <v>329</v>
      </c>
      <c r="D315" s="25" t="s">
        <v>12</v>
      </c>
      <c r="E315" s="23">
        <v>86.27</v>
      </c>
      <c r="F315" s="23">
        <v>79.08</v>
      </c>
      <c r="G315" s="23">
        <v>71.89</v>
      </c>
      <c r="H315" s="58" t="s">
        <v>1207</v>
      </c>
      <c r="I315" s="45"/>
      <c r="J315" s="37" t="str">
        <f t="shared" si="6"/>
        <v/>
      </c>
    </row>
    <row r="316" spans="1:10" x14ac:dyDescent="0.25">
      <c r="A316" s="13">
        <v>164</v>
      </c>
      <c r="B316" s="13" t="s">
        <v>330</v>
      </c>
      <c r="C316" s="18" t="s">
        <v>331</v>
      </c>
      <c r="D316" s="25" t="s">
        <v>48</v>
      </c>
      <c r="E316" s="23">
        <v>83.99</v>
      </c>
      <c r="F316" s="23">
        <v>76.989999999999995</v>
      </c>
      <c r="G316" s="23">
        <v>69.989999999999995</v>
      </c>
      <c r="H316" s="58" t="s">
        <v>1207</v>
      </c>
      <c r="I316" s="45"/>
      <c r="J316" s="37" t="str">
        <f t="shared" si="6"/>
        <v/>
      </c>
    </row>
    <row r="317" spans="1:10" x14ac:dyDescent="0.25">
      <c r="A317" s="13">
        <v>165</v>
      </c>
      <c r="B317" s="13" t="s">
        <v>332</v>
      </c>
      <c r="C317" s="18" t="s">
        <v>333</v>
      </c>
      <c r="D317" s="25" t="s">
        <v>15</v>
      </c>
      <c r="E317" s="23">
        <v>95.74</v>
      </c>
      <c r="F317" s="23">
        <v>87.76</v>
      </c>
      <c r="G317" s="23">
        <v>79.78</v>
      </c>
      <c r="H317" s="58" t="s">
        <v>1207</v>
      </c>
      <c r="I317" s="45"/>
      <c r="J317" s="37" t="str">
        <f t="shared" si="6"/>
        <v/>
      </c>
    </row>
    <row r="318" spans="1:10" x14ac:dyDescent="0.25">
      <c r="A318" s="13">
        <v>166</v>
      </c>
      <c r="B318" s="13" t="s">
        <v>334</v>
      </c>
      <c r="C318" s="18" t="s">
        <v>335</v>
      </c>
      <c r="D318" s="25" t="s">
        <v>51</v>
      </c>
      <c r="E318" s="23">
        <v>107.96</v>
      </c>
      <c r="F318" s="23">
        <v>98.97</v>
      </c>
      <c r="G318" s="23">
        <v>89.97</v>
      </c>
      <c r="H318" s="58" t="s">
        <v>1207</v>
      </c>
      <c r="I318" s="45"/>
      <c r="J318" s="37" t="str">
        <f t="shared" si="6"/>
        <v/>
      </c>
    </row>
    <row r="319" spans="1:10" x14ac:dyDescent="0.25">
      <c r="A319" s="13">
        <v>167</v>
      </c>
      <c r="B319" s="13" t="s">
        <v>336</v>
      </c>
      <c r="C319" s="18" t="s">
        <v>337</v>
      </c>
      <c r="D319" s="25" t="s">
        <v>15</v>
      </c>
      <c r="E319" s="23">
        <v>118.76</v>
      </c>
      <c r="F319" s="23">
        <v>108.86</v>
      </c>
      <c r="G319" s="23">
        <v>98.97</v>
      </c>
      <c r="H319" s="58" t="s">
        <v>1207</v>
      </c>
      <c r="I319" s="45"/>
      <c r="J319" s="37" t="str">
        <f t="shared" si="6"/>
        <v/>
      </c>
    </row>
    <row r="320" spans="1:10" x14ac:dyDescent="0.25">
      <c r="A320" s="13">
        <v>168</v>
      </c>
      <c r="B320" s="13" t="s">
        <v>338</v>
      </c>
      <c r="C320" s="18" t="s">
        <v>339</v>
      </c>
      <c r="D320" s="25" t="s">
        <v>51</v>
      </c>
      <c r="E320" s="23">
        <v>112.16</v>
      </c>
      <c r="F320" s="23">
        <v>102.82</v>
      </c>
      <c r="G320" s="23">
        <v>93.47</v>
      </c>
      <c r="H320" s="58" t="s">
        <v>1207</v>
      </c>
      <c r="I320" s="45"/>
      <c r="J320" s="37" t="str">
        <f t="shared" si="6"/>
        <v/>
      </c>
    </row>
    <row r="321" spans="1:10" x14ac:dyDescent="0.25">
      <c r="A321" s="13">
        <v>169</v>
      </c>
      <c r="B321" s="13" t="s">
        <v>340</v>
      </c>
      <c r="C321" s="18" t="s">
        <v>341</v>
      </c>
      <c r="D321" s="25" t="s">
        <v>48</v>
      </c>
      <c r="E321" s="23">
        <v>119.94</v>
      </c>
      <c r="F321" s="23">
        <v>109.95</v>
      </c>
      <c r="G321" s="23">
        <v>99.95</v>
      </c>
      <c r="H321" s="58" t="s">
        <v>1206</v>
      </c>
      <c r="I321" s="45"/>
      <c r="J321" s="37" t="str">
        <f t="shared" si="6"/>
        <v/>
      </c>
    </row>
    <row r="322" spans="1:10" s="50" customFormat="1" x14ac:dyDescent="0.25">
      <c r="A322" s="16" t="s">
        <v>1164</v>
      </c>
      <c r="B322" s="13" t="s">
        <v>1144</v>
      </c>
      <c r="C322" s="18" t="s">
        <v>1145</v>
      </c>
      <c r="D322" s="25" t="s">
        <v>368</v>
      </c>
      <c r="E322" s="23">
        <v>119.99</v>
      </c>
      <c r="F322" s="23">
        <v>109.99</v>
      </c>
      <c r="G322" s="23">
        <v>99.99</v>
      </c>
      <c r="H322" s="58" t="s">
        <v>1207</v>
      </c>
      <c r="I322" s="45"/>
      <c r="J322" s="37" t="str">
        <f t="shared" si="6"/>
        <v/>
      </c>
    </row>
    <row r="323" spans="1:10" x14ac:dyDescent="0.25">
      <c r="A323" s="13">
        <v>170</v>
      </c>
      <c r="B323" s="13" t="s">
        <v>342</v>
      </c>
      <c r="C323" s="18" t="s">
        <v>1020</v>
      </c>
      <c r="D323" s="25" t="s">
        <v>45</v>
      </c>
      <c r="E323" s="23">
        <v>114.68</v>
      </c>
      <c r="F323" s="23">
        <v>105.12</v>
      </c>
      <c r="G323" s="23">
        <v>95.56</v>
      </c>
      <c r="H323" s="58" t="s">
        <v>1207</v>
      </c>
      <c r="I323" s="45"/>
      <c r="J323" s="37" t="str">
        <f t="shared" si="6"/>
        <v/>
      </c>
    </row>
    <row r="324" spans="1:10" x14ac:dyDescent="0.25">
      <c r="A324" s="13">
        <v>171</v>
      </c>
      <c r="B324" s="13" t="s">
        <v>343</v>
      </c>
      <c r="C324" s="18" t="s">
        <v>344</v>
      </c>
      <c r="D324" s="25" t="s">
        <v>15</v>
      </c>
      <c r="E324" s="23">
        <v>83.94</v>
      </c>
      <c r="F324" s="23">
        <v>76.94</v>
      </c>
      <c r="G324" s="23">
        <v>69.95</v>
      </c>
      <c r="H324" s="58" t="s">
        <v>1207</v>
      </c>
      <c r="I324" s="45"/>
      <c r="J324" s="37" t="str">
        <f t="shared" si="6"/>
        <v/>
      </c>
    </row>
    <row r="325" spans="1:10" s="50" customFormat="1" ht="30" x14ac:dyDescent="0.25">
      <c r="A325" s="16" t="s">
        <v>1164</v>
      </c>
      <c r="B325" s="13" t="s">
        <v>1132</v>
      </c>
      <c r="C325" s="20" t="s">
        <v>1133</v>
      </c>
      <c r="D325" s="25" t="s">
        <v>1000</v>
      </c>
      <c r="E325" s="23">
        <v>101.99</v>
      </c>
      <c r="F325" s="23">
        <v>93.49</v>
      </c>
      <c r="G325" s="23">
        <v>84.99</v>
      </c>
      <c r="H325" s="58" t="s">
        <v>1207</v>
      </c>
      <c r="I325" s="45"/>
      <c r="J325" s="37" t="str">
        <f t="shared" si="6"/>
        <v/>
      </c>
    </row>
    <row r="326" spans="1:10" x14ac:dyDescent="0.25">
      <c r="A326" s="13">
        <v>172</v>
      </c>
      <c r="B326" s="13" t="s">
        <v>345</v>
      </c>
      <c r="C326" s="18" t="s">
        <v>346</v>
      </c>
      <c r="D326" s="25" t="s">
        <v>15</v>
      </c>
      <c r="E326" s="23">
        <v>83.98</v>
      </c>
      <c r="F326" s="23">
        <v>76.98</v>
      </c>
      <c r="G326" s="23">
        <v>69.98</v>
      </c>
      <c r="H326" s="58" t="s">
        <v>1207</v>
      </c>
      <c r="I326" s="45"/>
      <c r="J326" s="37" t="str">
        <f t="shared" si="6"/>
        <v/>
      </c>
    </row>
    <row r="327" spans="1:10" x14ac:dyDescent="0.25">
      <c r="A327" s="13">
        <v>173</v>
      </c>
      <c r="B327" s="13" t="s">
        <v>347</v>
      </c>
      <c r="C327" s="18" t="s">
        <v>348</v>
      </c>
      <c r="D327" s="25" t="s">
        <v>15</v>
      </c>
      <c r="E327" s="23">
        <v>131.99</v>
      </c>
      <c r="F327" s="23">
        <v>120.99</v>
      </c>
      <c r="G327" s="23">
        <v>109.99</v>
      </c>
      <c r="H327" s="58" t="s">
        <v>1207</v>
      </c>
      <c r="I327" s="45"/>
      <c r="J327" s="37" t="str">
        <f t="shared" si="6"/>
        <v/>
      </c>
    </row>
    <row r="328" spans="1:10" x14ac:dyDescent="0.25">
      <c r="A328" s="13">
        <v>174</v>
      </c>
      <c r="B328" s="13" t="s">
        <v>349</v>
      </c>
      <c r="C328" s="18" t="s">
        <v>350</v>
      </c>
      <c r="D328" s="25" t="s">
        <v>15</v>
      </c>
      <c r="E328" s="23">
        <v>119.57</v>
      </c>
      <c r="F328" s="23">
        <v>109.6</v>
      </c>
      <c r="G328" s="23">
        <v>99.64</v>
      </c>
      <c r="H328" s="58" t="s">
        <v>1207</v>
      </c>
      <c r="I328" s="45"/>
      <c r="J328" s="37" t="str">
        <f t="shared" si="6"/>
        <v/>
      </c>
    </row>
    <row r="329" spans="1:10" x14ac:dyDescent="0.25">
      <c r="A329" s="13">
        <v>175</v>
      </c>
      <c r="B329" s="13" t="s">
        <v>351</v>
      </c>
      <c r="C329" s="18" t="s">
        <v>352</v>
      </c>
      <c r="D329" s="25" t="s">
        <v>12</v>
      </c>
      <c r="E329" s="23">
        <v>83.78</v>
      </c>
      <c r="F329" s="23">
        <v>76.8</v>
      </c>
      <c r="G329" s="23">
        <v>69.819999999999993</v>
      </c>
      <c r="H329" s="58" t="s">
        <v>1207</v>
      </c>
      <c r="I329" s="45"/>
      <c r="J329" s="37" t="str">
        <f t="shared" si="6"/>
        <v/>
      </c>
    </row>
    <row r="330" spans="1:10" x14ac:dyDescent="0.25">
      <c r="A330" s="13">
        <v>176</v>
      </c>
      <c r="B330" s="13" t="s">
        <v>353</v>
      </c>
      <c r="C330" s="18" t="s">
        <v>354</v>
      </c>
      <c r="D330" s="25" t="s">
        <v>45</v>
      </c>
      <c r="E330" s="23">
        <v>112.79</v>
      </c>
      <c r="F330" s="23">
        <v>103.39</v>
      </c>
      <c r="G330" s="23">
        <v>93.99</v>
      </c>
      <c r="H330" s="58" t="s">
        <v>1207</v>
      </c>
      <c r="I330" s="45"/>
      <c r="J330" s="37" t="str">
        <f t="shared" si="6"/>
        <v/>
      </c>
    </row>
    <row r="331" spans="1:10" x14ac:dyDescent="0.25">
      <c r="A331" s="13">
        <v>177</v>
      </c>
      <c r="B331" s="13" t="s">
        <v>355</v>
      </c>
      <c r="C331" s="18" t="s">
        <v>356</v>
      </c>
      <c r="D331" s="25" t="s">
        <v>15</v>
      </c>
      <c r="E331" s="23">
        <v>126.92</v>
      </c>
      <c r="F331" s="23">
        <v>116.35</v>
      </c>
      <c r="G331" s="23">
        <v>105.77</v>
      </c>
      <c r="H331" s="58" t="s">
        <v>1207</v>
      </c>
      <c r="I331" s="45"/>
      <c r="J331" s="37" t="str">
        <f t="shared" si="6"/>
        <v/>
      </c>
    </row>
    <row r="332" spans="1:10" x14ac:dyDescent="0.25">
      <c r="A332" s="13">
        <v>178</v>
      </c>
      <c r="B332" s="13" t="s">
        <v>357</v>
      </c>
      <c r="C332" s="18" t="s">
        <v>358</v>
      </c>
      <c r="D332" s="25" t="s">
        <v>15</v>
      </c>
      <c r="E332" s="23">
        <v>92.35</v>
      </c>
      <c r="F332" s="23">
        <v>84.66</v>
      </c>
      <c r="G332" s="23">
        <v>76.959999999999994</v>
      </c>
      <c r="H332" s="58" t="s">
        <v>1207</v>
      </c>
      <c r="I332" s="45"/>
      <c r="J332" s="37" t="str">
        <f t="shared" si="6"/>
        <v/>
      </c>
    </row>
    <row r="333" spans="1:10" x14ac:dyDescent="0.25">
      <c r="A333" s="13">
        <v>179</v>
      </c>
      <c r="B333" s="13" t="s">
        <v>359</v>
      </c>
      <c r="C333" s="18" t="s">
        <v>360</v>
      </c>
      <c r="D333" s="25" t="s">
        <v>12</v>
      </c>
      <c r="E333" s="23">
        <v>99.59</v>
      </c>
      <c r="F333" s="23">
        <v>91.29</v>
      </c>
      <c r="G333" s="23">
        <v>82.99</v>
      </c>
      <c r="H333" s="58" t="s">
        <v>1207</v>
      </c>
      <c r="I333" s="45"/>
      <c r="J333" s="37" t="str">
        <f t="shared" si="6"/>
        <v/>
      </c>
    </row>
    <row r="334" spans="1:10" s="50" customFormat="1" x14ac:dyDescent="0.25">
      <c r="A334" s="16" t="s">
        <v>1164</v>
      </c>
      <c r="B334" s="13" t="s">
        <v>1134</v>
      </c>
      <c r="C334" s="18" t="s">
        <v>1135</v>
      </c>
      <c r="D334" s="25" t="s">
        <v>15</v>
      </c>
      <c r="E334" s="23">
        <v>99.35</v>
      </c>
      <c r="F334" s="23">
        <v>91.07</v>
      </c>
      <c r="G334" s="23">
        <v>82.79</v>
      </c>
      <c r="H334" s="58" t="s">
        <v>1207</v>
      </c>
      <c r="I334" s="45"/>
      <c r="J334" s="37" t="str">
        <f t="shared" si="6"/>
        <v/>
      </c>
    </row>
    <row r="335" spans="1:10" x14ac:dyDescent="0.25">
      <c r="A335" s="13">
        <v>180</v>
      </c>
      <c r="B335" s="13" t="s">
        <v>361</v>
      </c>
      <c r="C335" s="18" t="s">
        <v>362</v>
      </c>
      <c r="D335" s="25" t="s">
        <v>15</v>
      </c>
      <c r="E335" s="23">
        <v>149.71</v>
      </c>
      <c r="F335" s="23">
        <v>137.24</v>
      </c>
      <c r="G335" s="23">
        <v>124.76</v>
      </c>
      <c r="H335" s="58" t="s">
        <v>1208</v>
      </c>
      <c r="I335" s="45"/>
      <c r="J335" s="37" t="str">
        <f t="shared" si="6"/>
        <v/>
      </c>
    </row>
    <row r="336" spans="1:10" x14ac:dyDescent="0.25">
      <c r="A336" s="13">
        <v>181</v>
      </c>
      <c r="B336" s="13" t="s">
        <v>363</v>
      </c>
      <c r="C336" s="18" t="s">
        <v>364</v>
      </c>
      <c r="D336" s="25" t="s">
        <v>51</v>
      </c>
      <c r="E336" s="23">
        <v>107.99</v>
      </c>
      <c r="F336" s="23">
        <v>98.99</v>
      </c>
      <c r="G336" s="23">
        <v>89.99</v>
      </c>
      <c r="H336" s="58" t="s">
        <v>1207</v>
      </c>
      <c r="I336" s="45"/>
      <c r="J336" s="37" t="str">
        <f t="shared" si="6"/>
        <v/>
      </c>
    </row>
    <row r="337" spans="1:10" x14ac:dyDescent="0.25">
      <c r="A337" s="9"/>
      <c r="B337" s="10"/>
      <c r="C337" s="40" t="s">
        <v>365</v>
      </c>
      <c r="D337" s="11"/>
      <c r="E337" s="10" t="s">
        <v>9</v>
      </c>
      <c r="F337" s="10" t="s">
        <v>9</v>
      </c>
      <c r="G337" s="10" t="s">
        <v>9</v>
      </c>
      <c r="H337" s="57" t="s">
        <v>9</v>
      </c>
      <c r="I337" s="30"/>
      <c r="J337" s="36"/>
    </row>
    <row r="338" spans="1:10" x14ac:dyDescent="0.25">
      <c r="A338" s="13">
        <v>182</v>
      </c>
      <c r="B338" s="13" t="s">
        <v>366</v>
      </c>
      <c r="C338" s="18" t="s">
        <v>367</v>
      </c>
      <c r="D338" s="25" t="s">
        <v>368</v>
      </c>
      <c r="E338" s="23">
        <v>95.99</v>
      </c>
      <c r="F338" s="23">
        <v>87.99</v>
      </c>
      <c r="G338" s="23">
        <v>79.989999999999995</v>
      </c>
      <c r="H338" s="58" t="s">
        <v>1206</v>
      </c>
      <c r="I338" s="45"/>
      <c r="J338" s="37" t="str">
        <f t="shared" ref="J338:J366" si="7">IF(I338&lt;1,"",IF($I$117="A",I338*G338,IF($I$117="B",I338*F338,I338*E338)))</f>
        <v/>
      </c>
    </row>
    <row r="339" spans="1:10" x14ac:dyDescent="0.25">
      <c r="A339" s="13">
        <v>183</v>
      </c>
      <c r="B339" s="13" t="s">
        <v>369</v>
      </c>
      <c r="C339" s="18" t="s">
        <v>370</v>
      </c>
      <c r="D339" s="25" t="s">
        <v>371</v>
      </c>
      <c r="E339" s="23">
        <v>99.53</v>
      </c>
      <c r="F339" s="23">
        <v>91.23</v>
      </c>
      <c r="G339" s="23">
        <v>82.94</v>
      </c>
      <c r="H339" s="58" t="s">
        <v>1207</v>
      </c>
      <c r="I339" s="45"/>
      <c r="J339" s="37" t="str">
        <f t="shared" si="7"/>
        <v/>
      </c>
    </row>
    <row r="340" spans="1:10" x14ac:dyDescent="0.25">
      <c r="A340" s="13">
        <v>184</v>
      </c>
      <c r="B340" s="13" t="s">
        <v>372</v>
      </c>
      <c r="C340" s="18" t="s">
        <v>373</v>
      </c>
      <c r="D340" s="25" t="s">
        <v>374</v>
      </c>
      <c r="E340" s="23">
        <v>95.99</v>
      </c>
      <c r="F340" s="23">
        <v>87.99</v>
      </c>
      <c r="G340" s="23">
        <v>79.989999999999995</v>
      </c>
      <c r="H340" s="58" t="s">
        <v>1207</v>
      </c>
      <c r="I340" s="45"/>
      <c r="J340" s="37" t="str">
        <f t="shared" si="7"/>
        <v/>
      </c>
    </row>
    <row r="341" spans="1:10" x14ac:dyDescent="0.25">
      <c r="A341" s="13">
        <v>185</v>
      </c>
      <c r="B341" s="13" t="s">
        <v>375</v>
      </c>
      <c r="C341" s="18" t="s">
        <v>376</v>
      </c>
      <c r="D341" s="25" t="s">
        <v>45</v>
      </c>
      <c r="E341" s="23">
        <v>80.3</v>
      </c>
      <c r="F341" s="23">
        <v>73.61</v>
      </c>
      <c r="G341" s="23">
        <v>66.92</v>
      </c>
      <c r="H341" s="58" t="s">
        <v>1207</v>
      </c>
      <c r="I341" s="45"/>
      <c r="J341" s="37" t="str">
        <f t="shared" si="7"/>
        <v/>
      </c>
    </row>
    <row r="342" spans="1:10" x14ac:dyDescent="0.25">
      <c r="A342" s="13">
        <v>186</v>
      </c>
      <c r="B342" s="13" t="s">
        <v>377</v>
      </c>
      <c r="C342" s="18" t="s">
        <v>378</v>
      </c>
      <c r="D342" s="25" t="s">
        <v>15</v>
      </c>
      <c r="E342" s="23">
        <v>130.27000000000001</v>
      </c>
      <c r="F342" s="23">
        <v>119.41</v>
      </c>
      <c r="G342" s="23">
        <v>108.56</v>
      </c>
      <c r="H342" s="58" t="s">
        <v>1207</v>
      </c>
      <c r="I342" s="45"/>
      <c r="J342" s="37" t="str">
        <f t="shared" si="7"/>
        <v/>
      </c>
    </row>
    <row r="343" spans="1:10" x14ac:dyDescent="0.25">
      <c r="A343" s="13">
        <v>187</v>
      </c>
      <c r="B343" s="13" t="s">
        <v>379</v>
      </c>
      <c r="C343" s="18" t="s">
        <v>380</v>
      </c>
      <c r="D343" s="25" t="s">
        <v>381</v>
      </c>
      <c r="E343" s="23">
        <v>58.31</v>
      </c>
      <c r="F343" s="23">
        <v>53.45</v>
      </c>
      <c r="G343" s="23">
        <v>48.59</v>
      </c>
      <c r="H343" s="58" t="s">
        <v>1207</v>
      </c>
      <c r="I343" s="45"/>
      <c r="J343" s="37" t="str">
        <f t="shared" si="7"/>
        <v/>
      </c>
    </row>
    <row r="344" spans="1:10" x14ac:dyDescent="0.25">
      <c r="A344" s="13">
        <v>188</v>
      </c>
      <c r="B344" s="13" t="s">
        <v>382</v>
      </c>
      <c r="C344" s="18" t="s">
        <v>383</v>
      </c>
      <c r="D344" s="25" t="s">
        <v>384</v>
      </c>
      <c r="E344" s="23">
        <v>94.76</v>
      </c>
      <c r="F344" s="23">
        <v>86.87</v>
      </c>
      <c r="G344" s="23">
        <v>78.97</v>
      </c>
      <c r="H344" s="58" t="s">
        <v>1207</v>
      </c>
      <c r="I344" s="45"/>
      <c r="J344" s="37" t="str">
        <f t="shared" si="7"/>
        <v/>
      </c>
    </row>
    <row r="345" spans="1:10" x14ac:dyDescent="0.25">
      <c r="A345" s="13">
        <v>189</v>
      </c>
      <c r="B345" s="13" t="s">
        <v>385</v>
      </c>
      <c r="C345" s="18" t="s">
        <v>386</v>
      </c>
      <c r="D345" s="25" t="s">
        <v>368</v>
      </c>
      <c r="E345" s="23">
        <v>95.18</v>
      </c>
      <c r="F345" s="23">
        <v>87.25</v>
      </c>
      <c r="G345" s="23">
        <v>79.319999999999993</v>
      </c>
      <c r="H345" s="58" t="s">
        <v>1206</v>
      </c>
      <c r="I345" s="45"/>
      <c r="J345" s="37" t="str">
        <f t="shared" si="7"/>
        <v/>
      </c>
    </row>
    <row r="346" spans="1:10" x14ac:dyDescent="0.25">
      <c r="A346" s="13">
        <v>190</v>
      </c>
      <c r="B346" s="13" t="s">
        <v>387</v>
      </c>
      <c r="C346" s="18" t="s">
        <v>1021</v>
      </c>
      <c r="D346" s="25" t="s">
        <v>381</v>
      </c>
      <c r="E346" s="23">
        <v>57.88</v>
      </c>
      <c r="F346" s="23">
        <v>53.06</v>
      </c>
      <c r="G346" s="23">
        <v>48.23</v>
      </c>
      <c r="H346" s="58" t="s">
        <v>1207</v>
      </c>
      <c r="I346" s="45"/>
      <c r="J346" s="37" t="str">
        <f t="shared" si="7"/>
        <v/>
      </c>
    </row>
    <row r="347" spans="1:10" x14ac:dyDescent="0.25">
      <c r="A347" s="13">
        <v>191</v>
      </c>
      <c r="B347" s="13" t="s">
        <v>388</v>
      </c>
      <c r="C347" s="18" t="s">
        <v>389</v>
      </c>
      <c r="D347" s="25" t="s">
        <v>368</v>
      </c>
      <c r="E347" s="23">
        <v>86.02</v>
      </c>
      <c r="F347" s="23">
        <v>78.849999999999994</v>
      </c>
      <c r="G347" s="23">
        <v>71.680000000000007</v>
      </c>
      <c r="H347" s="58" t="s">
        <v>1207</v>
      </c>
      <c r="I347" s="45"/>
      <c r="J347" s="37" t="str">
        <f t="shared" si="7"/>
        <v/>
      </c>
    </row>
    <row r="348" spans="1:10" x14ac:dyDescent="0.25">
      <c r="A348" s="13">
        <v>192</v>
      </c>
      <c r="B348" s="13" t="s">
        <v>390</v>
      </c>
      <c r="C348" s="18" t="s">
        <v>391</v>
      </c>
      <c r="D348" s="25" t="s">
        <v>368</v>
      </c>
      <c r="E348" s="23">
        <v>64.55</v>
      </c>
      <c r="F348" s="23">
        <v>59.17</v>
      </c>
      <c r="G348" s="23">
        <v>53.79</v>
      </c>
      <c r="H348" s="58" t="s">
        <v>1207</v>
      </c>
      <c r="I348" s="45"/>
      <c r="J348" s="37" t="str">
        <f t="shared" si="7"/>
        <v/>
      </c>
    </row>
    <row r="349" spans="1:10" x14ac:dyDescent="0.25">
      <c r="A349" s="13">
        <v>193</v>
      </c>
      <c r="B349" s="13" t="s">
        <v>392</v>
      </c>
      <c r="C349" s="18" t="s">
        <v>393</v>
      </c>
      <c r="D349" s="25" t="s">
        <v>394</v>
      </c>
      <c r="E349" s="23">
        <v>104.03</v>
      </c>
      <c r="F349" s="23">
        <v>95.36</v>
      </c>
      <c r="G349" s="23">
        <v>86.69</v>
      </c>
      <c r="H349" s="58" t="s">
        <v>1207</v>
      </c>
      <c r="I349" s="45"/>
      <c r="J349" s="37" t="str">
        <f t="shared" si="7"/>
        <v/>
      </c>
    </row>
    <row r="350" spans="1:10" x14ac:dyDescent="0.25">
      <c r="A350" s="13">
        <v>194</v>
      </c>
      <c r="B350" s="13" t="s">
        <v>395</v>
      </c>
      <c r="C350" s="18" t="s">
        <v>396</v>
      </c>
      <c r="D350" s="25" t="s">
        <v>394</v>
      </c>
      <c r="E350" s="23">
        <v>102.83</v>
      </c>
      <c r="F350" s="23">
        <v>94.26</v>
      </c>
      <c r="G350" s="23">
        <v>85.69</v>
      </c>
      <c r="H350" s="58" t="s">
        <v>1207</v>
      </c>
      <c r="I350" s="45"/>
      <c r="J350" s="37" t="str">
        <f t="shared" si="7"/>
        <v/>
      </c>
    </row>
    <row r="351" spans="1:10" x14ac:dyDescent="0.25">
      <c r="A351" s="13">
        <v>195</v>
      </c>
      <c r="B351" s="13" t="s">
        <v>397</v>
      </c>
      <c r="C351" s="18" t="s">
        <v>398</v>
      </c>
      <c r="D351" s="25" t="s">
        <v>374</v>
      </c>
      <c r="E351" s="23">
        <v>119.99</v>
      </c>
      <c r="F351" s="23">
        <v>109.99</v>
      </c>
      <c r="G351" s="23">
        <v>99.99</v>
      </c>
      <c r="H351" s="58" t="s">
        <v>1208</v>
      </c>
      <c r="I351" s="45"/>
      <c r="J351" s="37" t="str">
        <f t="shared" si="7"/>
        <v/>
      </c>
    </row>
    <row r="352" spans="1:10" x14ac:dyDescent="0.25">
      <c r="A352" s="13">
        <v>196</v>
      </c>
      <c r="B352" s="13" t="s">
        <v>400</v>
      </c>
      <c r="C352" s="18" t="s">
        <v>399</v>
      </c>
      <c r="D352" s="25" t="s">
        <v>368</v>
      </c>
      <c r="E352" s="23">
        <v>81.3</v>
      </c>
      <c r="F352" s="23">
        <v>74.53</v>
      </c>
      <c r="G352" s="23">
        <v>67.75</v>
      </c>
      <c r="H352" s="58" t="s">
        <v>1207</v>
      </c>
      <c r="I352" s="45"/>
      <c r="J352" s="37" t="str">
        <f t="shared" si="7"/>
        <v/>
      </c>
    </row>
    <row r="353" spans="1:10" x14ac:dyDescent="0.25">
      <c r="A353" s="13">
        <v>197</v>
      </c>
      <c r="B353" s="13" t="s">
        <v>401</v>
      </c>
      <c r="C353" s="18" t="s">
        <v>402</v>
      </c>
      <c r="D353" s="25" t="s">
        <v>368</v>
      </c>
      <c r="E353" s="23">
        <v>77.87</v>
      </c>
      <c r="F353" s="23">
        <v>71.38</v>
      </c>
      <c r="G353" s="23">
        <v>64.89</v>
      </c>
      <c r="H353" s="58" t="s">
        <v>1207</v>
      </c>
      <c r="I353" s="45"/>
      <c r="J353" s="37" t="str">
        <f t="shared" si="7"/>
        <v/>
      </c>
    </row>
    <row r="354" spans="1:10" x14ac:dyDescent="0.25">
      <c r="A354" s="13">
        <v>198</v>
      </c>
      <c r="B354" s="13" t="s">
        <v>403</v>
      </c>
      <c r="C354" s="18" t="s">
        <v>404</v>
      </c>
      <c r="D354" s="25" t="s">
        <v>368</v>
      </c>
      <c r="E354" s="23">
        <v>72.7</v>
      </c>
      <c r="F354" s="23">
        <v>66.64</v>
      </c>
      <c r="G354" s="23">
        <v>60.58</v>
      </c>
      <c r="H354" s="58" t="s">
        <v>1207</v>
      </c>
      <c r="I354" s="45"/>
      <c r="J354" s="37" t="str">
        <f t="shared" si="7"/>
        <v/>
      </c>
    </row>
    <row r="355" spans="1:10" x14ac:dyDescent="0.25">
      <c r="A355" s="13">
        <v>199</v>
      </c>
      <c r="B355" s="13" t="s">
        <v>405</v>
      </c>
      <c r="C355" s="18" t="s">
        <v>406</v>
      </c>
      <c r="D355" s="25" t="s">
        <v>407</v>
      </c>
      <c r="E355" s="23">
        <v>72.92</v>
      </c>
      <c r="F355" s="23">
        <v>66.84</v>
      </c>
      <c r="G355" s="23">
        <v>60.77</v>
      </c>
      <c r="H355" s="58" t="s">
        <v>1207</v>
      </c>
      <c r="I355" s="45"/>
      <c r="J355" s="37" t="str">
        <f t="shared" si="7"/>
        <v/>
      </c>
    </row>
    <row r="356" spans="1:10" x14ac:dyDescent="0.25">
      <c r="A356" s="13">
        <v>200</v>
      </c>
      <c r="B356" s="13" t="s">
        <v>408</v>
      </c>
      <c r="C356" s="18" t="s">
        <v>409</v>
      </c>
      <c r="D356" s="25" t="s">
        <v>381</v>
      </c>
      <c r="E356" s="23">
        <v>227.96</v>
      </c>
      <c r="F356" s="23">
        <v>208.97</v>
      </c>
      <c r="G356" s="23">
        <v>189.97</v>
      </c>
      <c r="H356" s="58" t="s">
        <v>1207</v>
      </c>
      <c r="I356" s="45"/>
      <c r="J356" s="37" t="str">
        <f t="shared" si="7"/>
        <v/>
      </c>
    </row>
    <row r="357" spans="1:10" x14ac:dyDescent="0.25">
      <c r="A357" s="13">
        <v>201</v>
      </c>
      <c r="B357" s="13" t="s">
        <v>410</v>
      </c>
      <c r="C357" s="18" t="s">
        <v>411</v>
      </c>
      <c r="D357" s="25" t="s">
        <v>381</v>
      </c>
      <c r="E357" s="23">
        <v>105.18</v>
      </c>
      <c r="F357" s="23">
        <v>96.42</v>
      </c>
      <c r="G357" s="23">
        <v>87.65</v>
      </c>
      <c r="H357" s="58" t="s">
        <v>1206</v>
      </c>
      <c r="I357" s="45"/>
      <c r="J357" s="37" t="str">
        <f t="shared" si="7"/>
        <v/>
      </c>
    </row>
    <row r="358" spans="1:10" x14ac:dyDescent="0.25">
      <c r="A358" s="13">
        <v>202</v>
      </c>
      <c r="B358" s="13" t="s">
        <v>412</v>
      </c>
      <c r="C358" s="18" t="s">
        <v>413</v>
      </c>
      <c r="D358" s="25" t="s">
        <v>381</v>
      </c>
      <c r="E358" s="23">
        <v>95.99</v>
      </c>
      <c r="F358" s="23">
        <v>87.99</v>
      </c>
      <c r="G358" s="23">
        <v>79.989999999999995</v>
      </c>
      <c r="H358" s="58" t="s">
        <v>1206</v>
      </c>
      <c r="I358" s="45"/>
      <c r="J358" s="37" t="str">
        <f t="shared" si="7"/>
        <v/>
      </c>
    </row>
    <row r="359" spans="1:10" x14ac:dyDescent="0.25">
      <c r="A359" s="13">
        <v>203</v>
      </c>
      <c r="B359" s="13" t="s">
        <v>414</v>
      </c>
      <c r="C359" s="18" t="s">
        <v>415</v>
      </c>
      <c r="D359" s="25" t="s">
        <v>394</v>
      </c>
      <c r="E359" s="23">
        <v>81.38</v>
      </c>
      <c r="F359" s="23">
        <v>74.599999999999994</v>
      </c>
      <c r="G359" s="23">
        <v>67.819999999999993</v>
      </c>
      <c r="H359" s="58" t="s">
        <v>1207</v>
      </c>
      <c r="I359" s="45"/>
      <c r="J359" s="37" t="str">
        <f t="shared" si="7"/>
        <v/>
      </c>
    </row>
    <row r="360" spans="1:10" x14ac:dyDescent="0.25">
      <c r="A360" s="13">
        <v>204</v>
      </c>
      <c r="B360" s="13" t="s">
        <v>416</v>
      </c>
      <c r="C360" s="18" t="s">
        <v>417</v>
      </c>
      <c r="D360" s="25" t="s">
        <v>381</v>
      </c>
      <c r="E360" s="23">
        <v>87.32</v>
      </c>
      <c r="F360" s="23">
        <v>80.05</v>
      </c>
      <c r="G360" s="23">
        <v>72.77</v>
      </c>
      <c r="H360" s="58" t="s">
        <v>1207</v>
      </c>
      <c r="I360" s="45"/>
      <c r="J360" s="37" t="str">
        <f t="shared" si="7"/>
        <v/>
      </c>
    </row>
    <row r="361" spans="1:10" x14ac:dyDescent="0.25">
      <c r="A361" s="13">
        <v>205</v>
      </c>
      <c r="B361" s="13" t="s">
        <v>418</v>
      </c>
      <c r="C361" s="18" t="s">
        <v>419</v>
      </c>
      <c r="D361" s="25" t="s">
        <v>394</v>
      </c>
      <c r="E361" s="23">
        <v>104.21</v>
      </c>
      <c r="F361" s="23">
        <v>95.52</v>
      </c>
      <c r="G361" s="23">
        <v>86.84</v>
      </c>
      <c r="H361" s="58" t="s">
        <v>1207</v>
      </c>
      <c r="I361" s="45"/>
      <c r="J361" s="37" t="str">
        <f t="shared" si="7"/>
        <v/>
      </c>
    </row>
    <row r="362" spans="1:10" x14ac:dyDescent="0.25">
      <c r="A362" s="13">
        <v>206</v>
      </c>
      <c r="B362" s="13" t="s">
        <v>420</v>
      </c>
      <c r="C362" s="18" t="s">
        <v>421</v>
      </c>
      <c r="D362" s="25" t="s">
        <v>368</v>
      </c>
      <c r="E362" s="23">
        <v>70.64</v>
      </c>
      <c r="F362" s="23">
        <v>64.760000000000005</v>
      </c>
      <c r="G362" s="23">
        <v>58.87</v>
      </c>
      <c r="H362" s="58" t="s">
        <v>1207</v>
      </c>
      <c r="I362" s="45"/>
      <c r="J362" s="37" t="str">
        <f t="shared" si="7"/>
        <v/>
      </c>
    </row>
    <row r="363" spans="1:10" x14ac:dyDescent="0.25">
      <c r="A363" s="13">
        <v>207</v>
      </c>
      <c r="B363" s="13" t="s">
        <v>422</v>
      </c>
      <c r="C363" s="18" t="s">
        <v>423</v>
      </c>
      <c r="D363" s="25" t="s">
        <v>381</v>
      </c>
      <c r="E363" s="23">
        <v>102.91</v>
      </c>
      <c r="F363" s="23">
        <v>94.34</v>
      </c>
      <c r="G363" s="23">
        <v>85.76</v>
      </c>
      <c r="H363" s="58" t="s">
        <v>1207</v>
      </c>
      <c r="I363" s="45"/>
      <c r="J363" s="37" t="str">
        <f t="shared" si="7"/>
        <v/>
      </c>
    </row>
    <row r="364" spans="1:10" x14ac:dyDescent="0.25">
      <c r="A364" s="13">
        <v>208</v>
      </c>
      <c r="B364" s="13" t="s">
        <v>424</v>
      </c>
      <c r="C364" s="18" t="s">
        <v>425</v>
      </c>
      <c r="D364" s="25" t="s">
        <v>381</v>
      </c>
      <c r="E364" s="23">
        <v>71.39</v>
      </c>
      <c r="F364" s="23">
        <v>65.44</v>
      </c>
      <c r="G364" s="23">
        <v>59.49</v>
      </c>
      <c r="H364" s="58" t="s">
        <v>1207</v>
      </c>
      <c r="I364" s="45"/>
      <c r="J364" s="37" t="str">
        <f t="shared" si="7"/>
        <v/>
      </c>
    </row>
    <row r="365" spans="1:10" x14ac:dyDescent="0.25">
      <c r="A365" s="13">
        <v>209</v>
      </c>
      <c r="B365" s="13" t="s">
        <v>426</v>
      </c>
      <c r="C365" s="18" t="s">
        <v>427</v>
      </c>
      <c r="D365" s="25" t="s">
        <v>394</v>
      </c>
      <c r="E365" s="23">
        <v>107.99</v>
      </c>
      <c r="F365" s="23">
        <v>98.99</v>
      </c>
      <c r="G365" s="23">
        <v>89.99</v>
      </c>
      <c r="H365" s="58" t="s">
        <v>1206</v>
      </c>
      <c r="I365" s="45"/>
      <c r="J365" s="37" t="str">
        <f t="shared" si="7"/>
        <v/>
      </c>
    </row>
    <row r="366" spans="1:10" x14ac:dyDescent="0.25">
      <c r="A366" s="13">
        <v>210</v>
      </c>
      <c r="B366" s="13" t="s">
        <v>428</v>
      </c>
      <c r="C366" s="18" t="s">
        <v>429</v>
      </c>
      <c r="D366" s="25" t="s">
        <v>368</v>
      </c>
      <c r="E366" s="23">
        <v>78.98</v>
      </c>
      <c r="F366" s="23">
        <v>72.39</v>
      </c>
      <c r="G366" s="23">
        <v>65.81</v>
      </c>
      <c r="H366" s="58" t="s">
        <v>1207</v>
      </c>
      <c r="I366" s="45"/>
      <c r="J366" s="37" t="str">
        <f t="shared" si="7"/>
        <v/>
      </c>
    </row>
    <row r="367" spans="1:10" x14ac:dyDescent="0.25">
      <c r="A367" s="9"/>
      <c r="B367" s="10"/>
      <c r="C367" s="40" t="s">
        <v>444</v>
      </c>
      <c r="D367" s="11"/>
      <c r="E367" s="10" t="s">
        <v>9</v>
      </c>
      <c r="F367" s="10" t="s">
        <v>9</v>
      </c>
      <c r="G367" s="10" t="s">
        <v>9</v>
      </c>
      <c r="H367" s="57" t="s">
        <v>9</v>
      </c>
      <c r="I367" s="30"/>
      <c r="J367" s="36"/>
    </row>
    <row r="368" spans="1:10" x14ac:dyDescent="0.25">
      <c r="A368" s="13">
        <v>211</v>
      </c>
      <c r="B368" s="13" t="s">
        <v>430</v>
      </c>
      <c r="C368" s="18" t="s">
        <v>431</v>
      </c>
      <c r="D368" s="25" t="s">
        <v>381</v>
      </c>
      <c r="E368" s="23">
        <v>83.84</v>
      </c>
      <c r="F368" s="23">
        <v>76.86</v>
      </c>
      <c r="G368" s="23">
        <v>69.87</v>
      </c>
      <c r="H368" s="58" t="s">
        <v>1207</v>
      </c>
      <c r="I368" s="45"/>
      <c r="J368" s="37" t="str">
        <f t="shared" ref="J368:J415" si="8">IF(I368&lt;1,"",IF($I$117="A",I368*G368,IF($I$117="B",I368*F368,I368*E368)))</f>
        <v/>
      </c>
    </row>
    <row r="369" spans="1:10" x14ac:dyDescent="0.25">
      <c r="A369" s="13">
        <v>212</v>
      </c>
      <c r="B369" s="13" t="s">
        <v>432</v>
      </c>
      <c r="C369" s="18" t="s">
        <v>433</v>
      </c>
      <c r="D369" s="25" t="s">
        <v>394</v>
      </c>
      <c r="E369" s="23">
        <v>68.27</v>
      </c>
      <c r="F369" s="23">
        <v>62.58</v>
      </c>
      <c r="G369" s="23">
        <v>56.89</v>
      </c>
      <c r="H369" s="58" t="s">
        <v>1207</v>
      </c>
      <c r="I369" s="45"/>
      <c r="J369" s="37" t="str">
        <f t="shared" si="8"/>
        <v/>
      </c>
    </row>
    <row r="370" spans="1:10" x14ac:dyDescent="0.25">
      <c r="A370" s="13">
        <v>213</v>
      </c>
      <c r="B370" s="13" t="s">
        <v>434</v>
      </c>
      <c r="C370" s="18" t="s">
        <v>435</v>
      </c>
      <c r="D370" s="25" t="s">
        <v>381</v>
      </c>
      <c r="E370" s="23">
        <v>63.51</v>
      </c>
      <c r="F370" s="23">
        <v>58.22</v>
      </c>
      <c r="G370" s="23">
        <v>52.92</v>
      </c>
      <c r="H370" s="58" t="s">
        <v>1207</v>
      </c>
      <c r="I370" s="45"/>
      <c r="J370" s="37" t="str">
        <f t="shared" si="8"/>
        <v/>
      </c>
    </row>
    <row r="371" spans="1:10" x14ac:dyDescent="0.25">
      <c r="A371" s="13">
        <v>214</v>
      </c>
      <c r="B371" s="13" t="s">
        <v>436</v>
      </c>
      <c r="C371" s="18" t="s">
        <v>437</v>
      </c>
      <c r="D371" s="25" t="s">
        <v>384</v>
      </c>
      <c r="E371" s="23">
        <v>89.62</v>
      </c>
      <c r="F371" s="23">
        <v>82.15</v>
      </c>
      <c r="G371" s="23">
        <v>74.680000000000007</v>
      </c>
      <c r="H371" s="58" t="s">
        <v>1207</v>
      </c>
      <c r="I371" s="45"/>
      <c r="J371" s="37" t="str">
        <f t="shared" si="8"/>
        <v/>
      </c>
    </row>
    <row r="372" spans="1:10" x14ac:dyDescent="0.25">
      <c r="A372" s="13">
        <v>215</v>
      </c>
      <c r="B372" s="13" t="s">
        <v>438</v>
      </c>
      <c r="C372" s="18" t="s">
        <v>439</v>
      </c>
      <c r="D372" s="25" t="s">
        <v>381</v>
      </c>
      <c r="E372" s="23">
        <v>110.21</v>
      </c>
      <c r="F372" s="23">
        <v>101.02</v>
      </c>
      <c r="G372" s="23">
        <v>91.84</v>
      </c>
      <c r="H372" s="58" t="s">
        <v>1207</v>
      </c>
      <c r="I372" s="45"/>
      <c r="J372" s="37" t="str">
        <f t="shared" si="8"/>
        <v/>
      </c>
    </row>
    <row r="373" spans="1:10" x14ac:dyDescent="0.25">
      <c r="A373" s="13">
        <v>216</v>
      </c>
      <c r="B373" s="13" t="s">
        <v>440</v>
      </c>
      <c r="C373" s="18" t="s">
        <v>441</v>
      </c>
      <c r="D373" s="25" t="s">
        <v>381</v>
      </c>
      <c r="E373" s="23">
        <v>92.39</v>
      </c>
      <c r="F373" s="23">
        <v>84.69</v>
      </c>
      <c r="G373" s="23">
        <v>76.989999999999995</v>
      </c>
      <c r="H373" s="58" t="s">
        <v>1207</v>
      </c>
      <c r="I373" s="45"/>
      <c r="J373" s="37" t="str">
        <f t="shared" si="8"/>
        <v/>
      </c>
    </row>
    <row r="374" spans="1:10" x14ac:dyDescent="0.25">
      <c r="A374" s="13">
        <v>217</v>
      </c>
      <c r="B374" s="13" t="s">
        <v>442</v>
      </c>
      <c r="C374" s="18" t="s">
        <v>443</v>
      </c>
      <c r="D374" s="25" t="s">
        <v>381</v>
      </c>
      <c r="E374" s="23">
        <v>92.39</v>
      </c>
      <c r="F374" s="23">
        <v>84.69</v>
      </c>
      <c r="G374" s="23">
        <v>76.989999999999995</v>
      </c>
      <c r="H374" s="58" t="s">
        <v>1207</v>
      </c>
      <c r="I374" s="45"/>
      <c r="J374" s="37" t="str">
        <f t="shared" si="8"/>
        <v/>
      </c>
    </row>
    <row r="375" spans="1:10" x14ac:dyDescent="0.25">
      <c r="A375" s="13">
        <v>218</v>
      </c>
      <c r="B375" s="13" t="s">
        <v>445</v>
      </c>
      <c r="C375" s="18" t="s">
        <v>446</v>
      </c>
      <c r="D375" s="25" t="s">
        <v>368</v>
      </c>
      <c r="E375" s="23">
        <v>90.72</v>
      </c>
      <c r="F375" s="23">
        <v>83.16</v>
      </c>
      <c r="G375" s="23">
        <v>75.599999999999994</v>
      </c>
      <c r="H375" s="58" t="s">
        <v>1206</v>
      </c>
      <c r="I375" s="45"/>
      <c r="J375" s="37" t="str">
        <f t="shared" si="8"/>
        <v/>
      </c>
    </row>
    <row r="376" spans="1:10" x14ac:dyDescent="0.25">
      <c r="A376" s="13">
        <v>219</v>
      </c>
      <c r="B376" s="13" t="s">
        <v>447</v>
      </c>
      <c r="C376" s="18" t="s">
        <v>1022</v>
      </c>
      <c r="D376" s="25" t="s">
        <v>381</v>
      </c>
      <c r="E376" s="23">
        <v>68.36</v>
      </c>
      <c r="F376" s="23">
        <v>62.67</v>
      </c>
      <c r="G376" s="23">
        <v>56.97</v>
      </c>
      <c r="H376" s="58" t="s">
        <v>1207</v>
      </c>
      <c r="I376" s="45"/>
      <c r="J376" s="37" t="str">
        <f t="shared" si="8"/>
        <v/>
      </c>
    </row>
    <row r="377" spans="1:10" x14ac:dyDescent="0.25">
      <c r="A377" s="13">
        <v>220</v>
      </c>
      <c r="B377" s="13" t="s">
        <v>448</v>
      </c>
      <c r="C377" s="18" t="s">
        <v>449</v>
      </c>
      <c r="D377" s="25" t="s">
        <v>381</v>
      </c>
      <c r="E377" s="23">
        <v>105.47</v>
      </c>
      <c r="F377" s="23">
        <v>96.68</v>
      </c>
      <c r="G377" s="23">
        <v>87.89</v>
      </c>
      <c r="H377" s="58" t="s">
        <v>1207</v>
      </c>
      <c r="I377" s="45"/>
      <c r="J377" s="37" t="str">
        <f t="shared" si="8"/>
        <v/>
      </c>
    </row>
    <row r="378" spans="1:10" x14ac:dyDescent="0.25">
      <c r="A378" s="13">
        <v>221</v>
      </c>
      <c r="B378" s="13" t="s">
        <v>450</v>
      </c>
      <c r="C378" s="18" t="s">
        <v>451</v>
      </c>
      <c r="D378" s="25" t="s">
        <v>394</v>
      </c>
      <c r="E378" s="23">
        <v>81.56</v>
      </c>
      <c r="F378" s="23">
        <v>74.77</v>
      </c>
      <c r="G378" s="23">
        <v>67.97</v>
      </c>
      <c r="H378" s="58" t="s">
        <v>1207</v>
      </c>
      <c r="I378" s="45"/>
      <c r="J378" s="37" t="str">
        <f t="shared" si="8"/>
        <v/>
      </c>
    </row>
    <row r="379" spans="1:10" x14ac:dyDescent="0.25">
      <c r="A379" s="13">
        <v>222</v>
      </c>
      <c r="B379" s="13" t="s">
        <v>452</v>
      </c>
      <c r="C379" s="18" t="s">
        <v>453</v>
      </c>
      <c r="D379" s="25" t="s">
        <v>368</v>
      </c>
      <c r="E379" s="23">
        <v>71.989999999999995</v>
      </c>
      <c r="F379" s="23">
        <v>65.989999999999995</v>
      </c>
      <c r="G379" s="23">
        <v>59.99</v>
      </c>
      <c r="H379" s="58" t="s">
        <v>1207</v>
      </c>
      <c r="I379" s="45"/>
      <c r="J379" s="37" t="str">
        <f t="shared" si="8"/>
        <v/>
      </c>
    </row>
    <row r="380" spans="1:10" x14ac:dyDescent="0.25">
      <c r="A380" s="13">
        <v>223</v>
      </c>
      <c r="B380" s="13" t="s">
        <v>454</v>
      </c>
      <c r="C380" s="18" t="s">
        <v>455</v>
      </c>
      <c r="D380" s="25" t="s">
        <v>381</v>
      </c>
      <c r="E380" s="23">
        <v>118.75</v>
      </c>
      <c r="F380" s="23">
        <v>108.85</v>
      </c>
      <c r="G380" s="23">
        <v>98.96</v>
      </c>
      <c r="H380" s="58" t="s">
        <v>1207</v>
      </c>
      <c r="I380" s="45"/>
      <c r="J380" s="37" t="str">
        <f t="shared" si="8"/>
        <v/>
      </c>
    </row>
    <row r="381" spans="1:10" x14ac:dyDescent="0.25">
      <c r="A381" s="13">
        <v>224</v>
      </c>
      <c r="B381" s="13" t="s">
        <v>457</v>
      </c>
      <c r="C381" s="18" t="s">
        <v>458</v>
      </c>
      <c r="D381" s="25" t="s">
        <v>381</v>
      </c>
      <c r="E381" s="23">
        <v>105.31</v>
      </c>
      <c r="F381" s="23">
        <v>96.54</v>
      </c>
      <c r="G381" s="23">
        <v>87.76</v>
      </c>
      <c r="H381" s="58" t="s">
        <v>1207</v>
      </c>
      <c r="I381" s="45"/>
      <c r="J381" s="37" t="str">
        <f t="shared" si="8"/>
        <v/>
      </c>
    </row>
    <row r="382" spans="1:10" x14ac:dyDescent="0.25">
      <c r="A382" s="13">
        <v>225</v>
      </c>
      <c r="B382" s="13" t="s">
        <v>459</v>
      </c>
      <c r="C382" s="18" t="s">
        <v>460</v>
      </c>
      <c r="D382" s="25" t="s">
        <v>394</v>
      </c>
      <c r="E382" s="23">
        <v>107.99</v>
      </c>
      <c r="F382" s="23">
        <v>98.99</v>
      </c>
      <c r="G382" s="23">
        <v>89.99</v>
      </c>
      <c r="H382" s="58" t="s">
        <v>1207</v>
      </c>
      <c r="I382" s="45"/>
      <c r="J382" s="37" t="str">
        <f t="shared" si="8"/>
        <v/>
      </c>
    </row>
    <row r="383" spans="1:10" x14ac:dyDescent="0.25">
      <c r="A383" s="13">
        <v>226</v>
      </c>
      <c r="B383" s="13" t="s">
        <v>461</v>
      </c>
      <c r="C383" s="18" t="s">
        <v>462</v>
      </c>
      <c r="D383" s="25" t="s">
        <v>384</v>
      </c>
      <c r="E383" s="23">
        <v>94.55</v>
      </c>
      <c r="F383" s="23">
        <v>86.67</v>
      </c>
      <c r="G383" s="23">
        <v>78.790000000000006</v>
      </c>
      <c r="H383" s="58" t="s">
        <v>1207</v>
      </c>
      <c r="I383" s="45"/>
      <c r="J383" s="37" t="str">
        <f t="shared" si="8"/>
        <v/>
      </c>
    </row>
    <row r="384" spans="1:10" x14ac:dyDescent="0.25">
      <c r="A384" s="13">
        <v>227</v>
      </c>
      <c r="B384" s="13" t="s">
        <v>463</v>
      </c>
      <c r="C384" s="18" t="s">
        <v>464</v>
      </c>
      <c r="D384" s="25" t="s">
        <v>45</v>
      </c>
      <c r="E384" s="23">
        <v>85.79</v>
      </c>
      <c r="F384" s="23">
        <v>78.64</v>
      </c>
      <c r="G384" s="23">
        <v>71.489999999999995</v>
      </c>
      <c r="H384" s="58" t="s">
        <v>1207</v>
      </c>
      <c r="I384" s="45"/>
      <c r="J384" s="37" t="str">
        <f t="shared" si="8"/>
        <v/>
      </c>
    </row>
    <row r="385" spans="1:10" x14ac:dyDescent="0.25">
      <c r="A385" s="13">
        <v>228</v>
      </c>
      <c r="B385" s="13" t="s">
        <v>465</v>
      </c>
      <c r="C385" s="18" t="s">
        <v>466</v>
      </c>
      <c r="D385" s="25" t="s">
        <v>394</v>
      </c>
      <c r="E385" s="23">
        <v>97.44</v>
      </c>
      <c r="F385" s="23">
        <v>89.32</v>
      </c>
      <c r="G385" s="23">
        <v>81.2</v>
      </c>
      <c r="H385" s="58" t="s">
        <v>1207</v>
      </c>
      <c r="I385" s="45"/>
      <c r="J385" s="37" t="str">
        <f t="shared" si="8"/>
        <v/>
      </c>
    </row>
    <row r="386" spans="1:10" x14ac:dyDescent="0.25">
      <c r="A386" s="13">
        <v>229</v>
      </c>
      <c r="B386" s="13" t="s">
        <v>467</v>
      </c>
      <c r="C386" s="18" t="s">
        <v>468</v>
      </c>
      <c r="D386" s="25" t="s">
        <v>381</v>
      </c>
      <c r="E386" s="23">
        <v>75.209999999999994</v>
      </c>
      <c r="F386" s="23">
        <v>68.95</v>
      </c>
      <c r="G386" s="23">
        <v>62.68</v>
      </c>
      <c r="H386" s="58" t="s">
        <v>1207</v>
      </c>
      <c r="I386" s="45"/>
      <c r="J386" s="37" t="str">
        <f t="shared" si="8"/>
        <v/>
      </c>
    </row>
    <row r="387" spans="1:10" s="60" customFormat="1" x14ac:dyDescent="0.25">
      <c r="A387" s="13" t="s">
        <v>1164</v>
      </c>
      <c r="B387" s="13" t="s">
        <v>1197</v>
      </c>
      <c r="C387" s="18" t="s">
        <v>1198</v>
      </c>
      <c r="D387" s="25" t="s">
        <v>384</v>
      </c>
      <c r="E387" s="23">
        <v>98.11</v>
      </c>
      <c r="F387" s="23">
        <v>89.94</v>
      </c>
      <c r="G387" s="23">
        <v>81.760000000000005</v>
      </c>
      <c r="H387" s="58" t="s">
        <v>1207</v>
      </c>
      <c r="I387" s="45"/>
      <c r="J387" s="37" t="str">
        <f t="shared" si="8"/>
        <v/>
      </c>
    </row>
    <row r="388" spans="1:10" s="50" customFormat="1" x14ac:dyDescent="0.25">
      <c r="A388" s="16" t="s">
        <v>1164</v>
      </c>
      <c r="B388" s="13" t="s">
        <v>1138</v>
      </c>
      <c r="C388" s="18" t="s">
        <v>1139</v>
      </c>
      <c r="D388" s="25" t="s">
        <v>381</v>
      </c>
      <c r="E388" s="23">
        <v>115.32</v>
      </c>
      <c r="F388" s="23">
        <v>105.71</v>
      </c>
      <c r="G388" s="23">
        <v>96.1</v>
      </c>
      <c r="H388" s="58" t="s">
        <v>1207</v>
      </c>
      <c r="I388" s="45"/>
      <c r="J388" s="37" t="str">
        <f t="shared" si="8"/>
        <v/>
      </c>
    </row>
    <row r="389" spans="1:10" s="50" customFormat="1" x14ac:dyDescent="0.25">
      <c r="A389" s="16" t="s">
        <v>1164</v>
      </c>
      <c r="B389" s="13" t="s">
        <v>1114</v>
      </c>
      <c r="C389" s="18" t="s">
        <v>1115</v>
      </c>
      <c r="D389" s="25" t="s">
        <v>45</v>
      </c>
      <c r="E389" s="23">
        <v>92.12</v>
      </c>
      <c r="F389" s="23">
        <v>84.45</v>
      </c>
      <c r="G389" s="23">
        <v>76.77</v>
      </c>
      <c r="H389" s="58" t="s">
        <v>1207</v>
      </c>
      <c r="I389" s="45"/>
      <c r="J389" s="37" t="str">
        <f t="shared" si="8"/>
        <v/>
      </c>
    </row>
    <row r="390" spans="1:10" x14ac:dyDescent="0.25">
      <c r="A390" s="13">
        <v>230</v>
      </c>
      <c r="B390" s="13" t="s">
        <v>469</v>
      </c>
      <c r="C390" s="18" t="s">
        <v>470</v>
      </c>
      <c r="D390" s="25" t="s">
        <v>368</v>
      </c>
      <c r="E390" s="23">
        <v>83.63</v>
      </c>
      <c r="F390" s="23">
        <v>76.66</v>
      </c>
      <c r="G390" s="23">
        <v>69.69</v>
      </c>
      <c r="H390" s="58" t="s">
        <v>1207</v>
      </c>
      <c r="I390" s="45"/>
      <c r="J390" s="37" t="str">
        <f t="shared" si="8"/>
        <v/>
      </c>
    </row>
    <row r="391" spans="1:10" x14ac:dyDescent="0.25">
      <c r="A391" s="13">
        <v>231</v>
      </c>
      <c r="B391" s="13" t="s">
        <v>471</v>
      </c>
      <c r="C391" s="18" t="s">
        <v>472</v>
      </c>
      <c r="D391" s="25" t="s">
        <v>381</v>
      </c>
      <c r="E391" s="23">
        <v>112.63</v>
      </c>
      <c r="F391" s="23">
        <v>103.25</v>
      </c>
      <c r="G391" s="23">
        <v>93.86</v>
      </c>
      <c r="H391" s="58" t="s">
        <v>1207</v>
      </c>
      <c r="I391" s="45"/>
      <c r="J391" s="37" t="str">
        <f t="shared" si="8"/>
        <v/>
      </c>
    </row>
    <row r="392" spans="1:10" x14ac:dyDescent="0.25">
      <c r="A392" s="13">
        <v>232</v>
      </c>
      <c r="B392" s="13" t="s">
        <v>473</v>
      </c>
      <c r="C392" s="18" t="s">
        <v>474</v>
      </c>
      <c r="D392" s="25" t="s">
        <v>381</v>
      </c>
      <c r="E392" s="23">
        <v>112.76</v>
      </c>
      <c r="F392" s="23">
        <v>103.37</v>
      </c>
      <c r="G392" s="23">
        <v>93.97</v>
      </c>
      <c r="H392" s="58" t="s">
        <v>1206</v>
      </c>
      <c r="I392" s="45"/>
      <c r="J392" s="37" t="str">
        <f t="shared" si="8"/>
        <v/>
      </c>
    </row>
    <row r="393" spans="1:10" x14ac:dyDescent="0.25">
      <c r="A393" s="13">
        <v>233</v>
      </c>
      <c r="B393" s="13" t="s">
        <v>475</v>
      </c>
      <c r="C393" s="47" t="s">
        <v>1023</v>
      </c>
      <c r="D393" s="25" t="s">
        <v>381</v>
      </c>
      <c r="E393" s="23">
        <v>55.9</v>
      </c>
      <c r="F393" s="23">
        <v>51.24</v>
      </c>
      <c r="G393" s="23">
        <v>46.58</v>
      </c>
      <c r="H393" s="58" t="s">
        <v>1207</v>
      </c>
      <c r="I393" s="31"/>
      <c r="J393" s="37" t="str">
        <f t="shared" si="8"/>
        <v/>
      </c>
    </row>
    <row r="394" spans="1:10" x14ac:dyDescent="0.25">
      <c r="A394" s="13">
        <v>234</v>
      </c>
      <c r="B394" s="13" t="s">
        <v>476</v>
      </c>
      <c r="C394" s="18" t="s">
        <v>477</v>
      </c>
      <c r="D394" s="25" t="s">
        <v>368</v>
      </c>
      <c r="E394" s="23">
        <v>95.96</v>
      </c>
      <c r="F394" s="23">
        <v>87.97</v>
      </c>
      <c r="G394" s="23">
        <v>79.97</v>
      </c>
      <c r="H394" s="58" t="s">
        <v>1207</v>
      </c>
      <c r="I394" s="45"/>
      <c r="J394" s="37" t="str">
        <f t="shared" si="8"/>
        <v/>
      </c>
    </row>
    <row r="395" spans="1:10" x14ac:dyDescent="0.25">
      <c r="A395" s="13">
        <v>235</v>
      </c>
      <c r="B395" s="13" t="s">
        <v>478</v>
      </c>
      <c r="C395" s="18" t="s">
        <v>479</v>
      </c>
      <c r="D395" s="25" t="s">
        <v>394</v>
      </c>
      <c r="E395" s="23">
        <v>70.739999999999995</v>
      </c>
      <c r="F395" s="23">
        <v>64.849999999999994</v>
      </c>
      <c r="G395" s="23">
        <v>58.95</v>
      </c>
      <c r="H395" s="58" t="s">
        <v>1207</v>
      </c>
      <c r="I395" s="45"/>
      <c r="J395" s="37" t="str">
        <f t="shared" si="8"/>
        <v/>
      </c>
    </row>
    <row r="396" spans="1:10" x14ac:dyDescent="0.25">
      <c r="A396" s="13">
        <v>236</v>
      </c>
      <c r="B396" s="13" t="s">
        <v>480</v>
      </c>
      <c r="C396" s="18" t="s">
        <v>481</v>
      </c>
      <c r="D396" s="25" t="s">
        <v>368</v>
      </c>
      <c r="E396" s="23">
        <v>81.42</v>
      </c>
      <c r="F396" s="23">
        <v>74.64</v>
      </c>
      <c r="G396" s="23">
        <v>67.849999999999994</v>
      </c>
      <c r="H396" s="58" t="s">
        <v>1207</v>
      </c>
      <c r="I396" s="45"/>
      <c r="J396" s="37" t="str">
        <f t="shared" si="8"/>
        <v/>
      </c>
    </row>
    <row r="397" spans="1:10" x14ac:dyDescent="0.25">
      <c r="A397" s="13">
        <v>237</v>
      </c>
      <c r="B397" s="13" t="s">
        <v>482</v>
      </c>
      <c r="C397" s="18" t="s">
        <v>483</v>
      </c>
      <c r="D397" s="25" t="s">
        <v>394</v>
      </c>
      <c r="E397" s="23">
        <v>71.989999999999995</v>
      </c>
      <c r="F397" s="23">
        <v>65.989999999999995</v>
      </c>
      <c r="G397" s="23">
        <v>59.99</v>
      </c>
      <c r="H397" s="58" t="s">
        <v>1207</v>
      </c>
      <c r="I397" s="45"/>
      <c r="J397" s="37" t="str">
        <f t="shared" si="8"/>
        <v/>
      </c>
    </row>
    <row r="398" spans="1:10" s="60" customFormat="1" x14ac:dyDescent="0.25">
      <c r="A398" s="13" t="s">
        <v>1164</v>
      </c>
      <c r="B398" s="13" t="s">
        <v>1187</v>
      </c>
      <c r="C398" s="18" t="s">
        <v>1188</v>
      </c>
      <c r="D398" s="25" t="s">
        <v>368</v>
      </c>
      <c r="E398" s="23">
        <v>147.44</v>
      </c>
      <c r="F398" s="23">
        <v>135.16</v>
      </c>
      <c r="G398" s="23">
        <v>122.87</v>
      </c>
      <c r="H398" s="58" t="s">
        <v>1206</v>
      </c>
      <c r="I398" s="45"/>
      <c r="J398" s="37" t="str">
        <f t="shared" si="8"/>
        <v/>
      </c>
    </row>
    <row r="399" spans="1:10" x14ac:dyDescent="0.25">
      <c r="A399" s="13">
        <v>238</v>
      </c>
      <c r="B399" s="13" t="s">
        <v>484</v>
      </c>
      <c r="C399" s="18" t="s">
        <v>1024</v>
      </c>
      <c r="D399" s="25" t="s">
        <v>381</v>
      </c>
      <c r="E399" s="23">
        <v>59.99</v>
      </c>
      <c r="F399" s="23">
        <v>54.99</v>
      </c>
      <c r="G399" s="23">
        <v>49.99</v>
      </c>
      <c r="H399" s="58" t="s">
        <v>1207</v>
      </c>
      <c r="I399" s="45"/>
      <c r="J399" s="37" t="str">
        <f t="shared" si="8"/>
        <v/>
      </c>
    </row>
    <row r="400" spans="1:10" x14ac:dyDescent="0.25">
      <c r="A400" s="13">
        <v>239</v>
      </c>
      <c r="B400" s="13" t="s">
        <v>485</v>
      </c>
      <c r="C400" s="18" t="s">
        <v>486</v>
      </c>
      <c r="D400" s="25" t="s">
        <v>368</v>
      </c>
      <c r="E400" s="23">
        <v>88</v>
      </c>
      <c r="F400" s="23">
        <v>80.67</v>
      </c>
      <c r="G400" s="23">
        <v>73.34</v>
      </c>
      <c r="H400" s="58" t="s">
        <v>1207</v>
      </c>
      <c r="I400" s="45"/>
      <c r="J400" s="37" t="str">
        <f t="shared" si="8"/>
        <v/>
      </c>
    </row>
    <row r="401" spans="1:10" x14ac:dyDescent="0.25">
      <c r="A401" s="13">
        <v>240</v>
      </c>
      <c r="B401" s="13" t="s">
        <v>487</v>
      </c>
      <c r="C401" s="18" t="s">
        <v>488</v>
      </c>
      <c r="D401" s="25" t="s">
        <v>407</v>
      </c>
      <c r="E401" s="23">
        <v>88.61</v>
      </c>
      <c r="F401" s="23">
        <v>81.22</v>
      </c>
      <c r="G401" s="23">
        <v>73.84</v>
      </c>
      <c r="H401" s="58" t="s">
        <v>1207</v>
      </c>
      <c r="I401" s="45"/>
      <c r="J401" s="37" t="str">
        <f t="shared" si="8"/>
        <v/>
      </c>
    </row>
    <row r="402" spans="1:10" x14ac:dyDescent="0.25">
      <c r="A402" s="13">
        <v>241</v>
      </c>
      <c r="B402" s="13" t="s">
        <v>489</v>
      </c>
      <c r="C402" s="18" t="s">
        <v>490</v>
      </c>
      <c r="D402" s="25" t="s">
        <v>368</v>
      </c>
      <c r="E402" s="23">
        <v>119.96</v>
      </c>
      <c r="F402" s="23">
        <v>109.97</v>
      </c>
      <c r="G402" s="23">
        <v>99.97</v>
      </c>
      <c r="H402" s="58" t="s">
        <v>1206</v>
      </c>
      <c r="I402" s="45"/>
      <c r="J402" s="37" t="str">
        <f t="shared" si="8"/>
        <v/>
      </c>
    </row>
    <row r="403" spans="1:10" x14ac:dyDescent="0.25">
      <c r="A403" s="13">
        <v>242</v>
      </c>
      <c r="B403" s="13" t="s">
        <v>491</v>
      </c>
      <c r="C403" s="18" t="s">
        <v>492</v>
      </c>
      <c r="D403" s="25" t="s">
        <v>381</v>
      </c>
      <c r="E403" s="23">
        <v>100.31</v>
      </c>
      <c r="F403" s="23">
        <v>91.95</v>
      </c>
      <c r="G403" s="23">
        <v>83.59</v>
      </c>
      <c r="H403" s="58" t="s">
        <v>1207</v>
      </c>
      <c r="I403" s="45"/>
      <c r="J403" s="37" t="str">
        <f t="shared" si="8"/>
        <v/>
      </c>
    </row>
    <row r="404" spans="1:10" x14ac:dyDescent="0.25">
      <c r="A404" s="13">
        <v>243</v>
      </c>
      <c r="B404" s="13" t="s">
        <v>493</v>
      </c>
      <c r="C404" s="18" t="s">
        <v>494</v>
      </c>
      <c r="D404" s="25" t="s">
        <v>381</v>
      </c>
      <c r="E404" s="23">
        <v>112.25</v>
      </c>
      <c r="F404" s="23">
        <v>102.89</v>
      </c>
      <c r="G404" s="23">
        <v>93.54</v>
      </c>
      <c r="H404" s="58" t="s">
        <v>1207</v>
      </c>
      <c r="I404" s="45"/>
      <c r="J404" s="37" t="str">
        <f t="shared" si="8"/>
        <v/>
      </c>
    </row>
    <row r="405" spans="1:10" x14ac:dyDescent="0.25">
      <c r="A405" s="13">
        <v>244</v>
      </c>
      <c r="B405" s="13" t="s">
        <v>495</v>
      </c>
      <c r="C405" s="18" t="s">
        <v>496</v>
      </c>
      <c r="D405" s="25" t="s">
        <v>381</v>
      </c>
      <c r="E405" s="23">
        <v>94.37</v>
      </c>
      <c r="F405" s="23">
        <v>86.5</v>
      </c>
      <c r="G405" s="23">
        <v>78.64</v>
      </c>
      <c r="H405" s="58" t="s">
        <v>1207</v>
      </c>
      <c r="I405" s="45"/>
      <c r="J405" s="37" t="str">
        <f t="shared" si="8"/>
        <v/>
      </c>
    </row>
    <row r="406" spans="1:10" x14ac:dyDescent="0.25">
      <c r="A406" s="13">
        <v>245</v>
      </c>
      <c r="B406" s="13" t="s">
        <v>497</v>
      </c>
      <c r="C406" s="18" t="s">
        <v>498</v>
      </c>
      <c r="D406" s="25" t="s">
        <v>381</v>
      </c>
      <c r="E406" s="23">
        <v>95.96</v>
      </c>
      <c r="F406" s="23">
        <v>87.97</v>
      </c>
      <c r="G406" s="23">
        <v>79.97</v>
      </c>
      <c r="H406" s="58" t="s">
        <v>1208</v>
      </c>
      <c r="I406" s="45"/>
      <c r="J406" s="37" t="str">
        <f t="shared" si="8"/>
        <v/>
      </c>
    </row>
    <row r="407" spans="1:10" x14ac:dyDescent="0.25">
      <c r="A407" s="13">
        <v>246</v>
      </c>
      <c r="B407" s="13" t="s">
        <v>499</v>
      </c>
      <c r="C407" s="18" t="s">
        <v>500</v>
      </c>
      <c r="D407" s="25" t="s">
        <v>381</v>
      </c>
      <c r="E407" s="23">
        <v>104.37</v>
      </c>
      <c r="F407" s="23">
        <v>95.68</v>
      </c>
      <c r="G407" s="23">
        <v>86.98</v>
      </c>
      <c r="H407" s="58" t="s">
        <v>1207</v>
      </c>
      <c r="I407" s="45"/>
      <c r="J407" s="37" t="str">
        <f t="shared" si="8"/>
        <v/>
      </c>
    </row>
    <row r="408" spans="1:10" s="60" customFormat="1" x14ac:dyDescent="0.25">
      <c r="A408" s="13" t="s">
        <v>1164</v>
      </c>
      <c r="B408" s="13" t="s">
        <v>1185</v>
      </c>
      <c r="C408" s="18" t="s">
        <v>1186</v>
      </c>
      <c r="D408" s="25" t="s">
        <v>1203</v>
      </c>
      <c r="E408" s="23">
        <v>100.37</v>
      </c>
      <c r="F408" s="23">
        <v>92.01</v>
      </c>
      <c r="G408" s="23">
        <v>83.65</v>
      </c>
      <c r="H408" s="58" t="s">
        <v>1206</v>
      </c>
      <c r="I408" s="45"/>
      <c r="J408" s="37" t="str">
        <f t="shared" si="8"/>
        <v/>
      </c>
    </row>
    <row r="409" spans="1:10" x14ac:dyDescent="0.25">
      <c r="A409" s="13">
        <v>247</v>
      </c>
      <c r="B409" s="13" t="s">
        <v>501</v>
      </c>
      <c r="C409" s="18" t="s">
        <v>502</v>
      </c>
      <c r="D409" s="25" t="s">
        <v>381</v>
      </c>
      <c r="E409" s="23">
        <v>93.07</v>
      </c>
      <c r="F409" s="23">
        <v>85.32</v>
      </c>
      <c r="G409" s="23">
        <v>77.56</v>
      </c>
      <c r="H409" s="58" t="s">
        <v>1207</v>
      </c>
      <c r="I409" s="45"/>
      <c r="J409" s="37" t="str">
        <f t="shared" si="8"/>
        <v/>
      </c>
    </row>
    <row r="410" spans="1:10" x14ac:dyDescent="0.25">
      <c r="A410" s="13">
        <v>248</v>
      </c>
      <c r="B410" s="13" t="s">
        <v>503</v>
      </c>
      <c r="C410" s="18" t="s">
        <v>504</v>
      </c>
      <c r="D410" s="25" t="s">
        <v>374</v>
      </c>
      <c r="E410" s="23">
        <v>92.38</v>
      </c>
      <c r="F410" s="23">
        <v>84.68</v>
      </c>
      <c r="G410" s="23">
        <v>76.98</v>
      </c>
      <c r="H410" s="58" t="s">
        <v>1207</v>
      </c>
      <c r="I410" s="45"/>
      <c r="J410" s="37" t="str">
        <f t="shared" si="8"/>
        <v/>
      </c>
    </row>
    <row r="411" spans="1:10" x14ac:dyDescent="0.25">
      <c r="A411" s="13">
        <v>249</v>
      </c>
      <c r="B411" s="13" t="s">
        <v>505</v>
      </c>
      <c r="C411" s="18" t="s">
        <v>506</v>
      </c>
      <c r="D411" s="25" t="s">
        <v>368</v>
      </c>
      <c r="E411" s="23">
        <v>82.49</v>
      </c>
      <c r="F411" s="23">
        <v>75.61</v>
      </c>
      <c r="G411" s="23">
        <v>68.739999999999995</v>
      </c>
      <c r="H411" s="58" t="s">
        <v>1207</v>
      </c>
      <c r="I411" s="45"/>
      <c r="J411" s="37" t="str">
        <f t="shared" si="8"/>
        <v/>
      </c>
    </row>
    <row r="412" spans="1:10" x14ac:dyDescent="0.25">
      <c r="A412" s="13">
        <v>250</v>
      </c>
      <c r="B412" s="13" t="s">
        <v>507</v>
      </c>
      <c r="C412" s="18" t="s">
        <v>508</v>
      </c>
      <c r="D412" s="25" t="s">
        <v>384</v>
      </c>
      <c r="E412" s="23">
        <v>101.75</v>
      </c>
      <c r="F412" s="23">
        <v>93.27</v>
      </c>
      <c r="G412" s="23">
        <v>84.79</v>
      </c>
      <c r="H412" s="58" t="s">
        <v>1207</v>
      </c>
      <c r="I412" s="45"/>
      <c r="J412" s="37" t="str">
        <f t="shared" si="8"/>
        <v/>
      </c>
    </row>
    <row r="413" spans="1:10" x14ac:dyDescent="0.25">
      <c r="A413" s="13">
        <v>251</v>
      </c>
      <c r="B413" s="15" t="s">
        <v>509</v>
      </c>
      <c r="C413" s="1" t="s">
        <v>1025</v>
      </c>
      <c r="D413" s="21" t="s">
        <v>374</v>
      </c>
      <c r="E413" s="23">
        <v>111.47</v>
      </c>
      <c r="F413" s="23">
        <v>102.18</v>
      </c>
      <c r="G413" s="23">
        <v>92.89</v>
      </c>
      <c r="H413" s="58" t="s">
        <v>1207</v>
      </c>
      <c r="I413" s="31"/>
      <c r="J413" s="37" t="str">
        <f t="shared" si="8"/>
        <v/>
      </c>
    </row>
    <row r="414" spans="1:10" s="60" customFormat="1" x14ac:dyDescent="0.25">
      <c r="A414" s="13">
        <v>252</v>
      </c>
      <c r="B414" s="13" t="s">
        <v>510</v>
      </c>
      <c r="C414" s="18" t="s">
        <v>511</v>
      </c>
      <c r="D414" s="25" t="s">
        <v>512</v>
      </c>
      <c r="E414" s="23">
        <v>140.80000000000001</v>
      </c>
      <c r="F414" s="23">
        <v>129.07</v>
      </c>
      <c r="G414" s="23">
        <v>117.34</v>
      </c>
      <c r="H414" s="58" t="s">
        <v>1207</v>
      </c>
      <c r="I414" s="45"/>
      <c r="J414" s="37" t="str">
        <f t="shared" si="8"/>
        <v/>
      </c>
    </row>
    <row r="415" spans="1:10" x14ac:dyDescent="0.25">
      <c r="A415" s="13" t="s">
        <v>1164</v>
      </c>
      <c r="B415" s="13" t="s">
        <v>1199</v>
      </c>
      <c r="C415" s="18" t="s">
        <v>1200</v>
      </c>
      <c r="D415" s="25" t="s">
        <v>384</v>
      </c>
      <c r="E415" s="23">
        <v>149.81</v>
      </c>
      <c r="F415" s="23">
        <v>137.32</v>
      </c>
      <c r="G415" s="23">
        <v>124.84</v>
      </c>
      <c r="H415" s="58" t="s">
        <v>1207</v>
      </c>
      <c r="I415" s="45"/>
      <c r="J415" s="37" t="str">
        <f t="shared" si="8"/>
        <v/>
      </c>
    </row>
    <row r="416" spans="1:10" x14ac:dyDescent="0.25">
      <c r="A416" s="9"/>
      <c r="B416" s="10"/>
      <c r="C416" s="40" t="s">
        <v>513</v>
      </c>
      <c r="D416" s="11"/>
      <c r="E416" s="10" t="s">
        <v>9</v>
      </c>
      <c r="F416" s="10" t="s">
        <v>9</v>
      </c>
      <c r="G416" s="10" t="s">
        <v>9</v>
      </c>
      <c r="H416" s="57" t="s">
        <v>9</v>
      </c>
      <c r="I416" s="30"/>
      <c r="J416" s="36"/>
    </row>
    <row r="417" spans="1:10" x14ac:dyDescent="0.25">
      <c r="A417" s="13">
        <v>253</v>
      </c>
      <c r="B417" s="13" t="s">
        <v>514</v>
      </c>
      <c r="C417" s="18" t="s">
        <v>1043</v>
      </c>
      <c r="D417" s="25" t="s">
        <v>381</v>
      </c>
      <c r="E417" s="23">
        <v>83.27</v>
      </c>
      <c r="F417" s="23">
        <v>76.33</v>
      </c>
      <c r="G417" s="23">
        <v>69.39</v>
      </c>
      <c r="H417" s="58" t="s">
        <v>1207</v>
      </c>
      <c r="I417" s="45"/>
      <c r="J417" s="37" t="str">
        <f t="shared" ref="J417:J428" si="9">IF(I417&lt;1,"",IF($I$117="A",I417*G417,IF($I$117="B",I417*F417,I417*E417)))</f>
        <v/>
      </c>
    </row>
    <row r="418" spans="1:10" x14ac:dyDescent="0.25">
      <c r="A418" s="13">
        <v>254</v>
      </c>
      <c r="B418" s="13" t="s">
        <v>515</v>
      </c>
      <c r="C418" s="18" t="s">
        <v>1044</v>
      </c>
      <c r="D418" s="25" t="s">
        <v>516</v>
      </c>
      <c r="E418" s="23">
        <v>139.12</v>
      </c>
      <c r="F418" s="23">
        <v>127.52</v>
      </c>
      <c r="G418" s="23">
        <v>115.93</v>
      </c>
      <c r="H418" s="58" t="s">
        <v>1207</v>
      </c>
      <c r="I418" s="45"/>
      <c r="J418" s="37" t="str">
        <f t="shared" si="9"/>
        <v/>
      </c>
    </row>
    <row r="419" spans="1:10" x14ac:dyDescent="0.25">
      <c r="A419" s="13">
        <v>255</v>
      </c>
      <c r="B419" s="13" t="s">
        <v>517</v>
      </c>
      <c r="C419" s="18" t="s">
        <v>1045</v>
      </c>
      <c r="D419" s="25" t="s">
        <v>518</v>
      </c>
      <c r="E419" s="23">
        <v>83.51</v>
      </c>
      <c r="F419" s="23">
        <v>76.55</v>
      </c>
      <c r="G419" s="23">
        <v>69.59</v>
      </c>
      <c r="H419" s="58" t="s">
        <v>1207</v>
      </c>
      <c r="I419" s="45"/>
      <c r="J419" s="37" t="str">
        <f t="shared" si="9"/>
        <v/>
      </c>
    </row>
    <row r="420" spans="1:10" x14ac:dyDescent="0.25">
      <c r="A420" s="13">
        <v>256</v>
      </c>
      <c r="B420" s="13" t="s">
        <v>519</v>
      </c>
      <c r="C420" s="18" t="s">
        <v>1046</v>
      </c>
      <c r="D420" s="25" t="s">
        <v>520</v>
      </c>
      <c r="E420" s="23">
        <v>52.79</v>
      </c>
      <c r="F420" s="23">
        <v>48.39</v>
      </c>
      <c r="G420" s="23">
        <v>43.99</v>
      </c>
      <c r="H420" s="58" t="s">
        <v>1207</v>
      </c>
      <c r="I420" s="45"/>
      <c r="J420" s="37" t="str">
        <f t="shared" si="9"/>
        <v/>
      </c>
    </row>
    <row r="421" spans="1:10" x14ac:dyDescent="0.25">
      <c r="A421" s="13">
        <v>257</v>
      </c>
      <c r="B421" s="13" t="s">
        <v>521</v>
      </c>
      <c r="C421" s="18" t="s">
        <v>1047</v>
      </c>
      <c r="D421" s="25" t="s">
        <v>520</v>
      </c>
      <c r="E421" s="23">
        <v>207.43</v>
      </c>
      <c r="F421" s="23">
        <v>190.15</v>
      </c>
      <c r="G421" s="23">
        <v>172.86</v>
      </c>
      <c r="H421" s="58" t="s">
        <v>1207</v>
      </c>
      <c r="I421" s="45"/>
      <c r="J421" s="37" t="str">
        <f t="shared" si="9"/>
        <v/>
      </c>
    </row>
    <row r="422" spans="1:10" x14ac:dyDescent="0.25">
      <c r="A422" s="13">
        <v>258</v>
      </c>
      <c r="B422" s="13" t="s">
        <v>522</v>
      </c>
      <c r="C422" s="18" t="s">
        <v>1048</v>
      </c>
      <c r="D422" s="25" t="s">
        <v>520</v>
      </c>
      <c r="E422" s="23">
        <v>178.73</v>
      </c>
      <c r="F422" s="23">
        <v>163.83000000000001</v>
      </c>
      <c r="G422" s="23">
        <v>148.94</v>
      </c>
      <c r="H422" s="58" t="s">
        <v>1207</v>
      </c>
      <c r="I422" s="45"/>
      <c r="J422" s="37" t="str">
        <f t="shared" si="9"/>
        <v/>
      </c>
    </row>
    <row r="423" spans="1:10" x14ac:dyDescent="0.25">
      <c r="A423" s="13">
        <v>259</v>
      </c>
      <c r="B423" s="13" t="s">
        <v>523</v>
      </c>
      <c r="C423" s="18" t="s">
        <v>1049</v>
      </c>
      <c r="D423" s="25" t="s">
        <v>520</v>
      </c>
      <c r="E423" s="23">
        <v>178.73</v>
      </c>
      <c r="F423" s="23">
        <v>163.83000000000001</v>
      </c>
      <c r="G423" s="23">
        <v>148.94</v>
      </c>
      <c r="H423" s="58" t="s">
        <v>1207</v>
      </c>
      <c r="I423" s="45"/>
      <c r="J423" s="37" t="str">
        <f t="shared" si="9"/>
        <v/>
      </c>
    </row>
    <row r="424" spans="1:10" x14ac:dyDescent="0.25">
      <c r="A424" s="13">
        <v>260</v>
      </c>
      <c r="B424" s="13" t="s">
        <v>524</v>
      </c>
      <c r="C424" s="18" t="s">
        <v>1050</v>
      </c>
      <c r="D424" s="25" t="s">
        <v>525</v>
      </c>
      <c r="E424" s="23">
        <v>71.739999999999995</v>
      </c>
      <c r="F424" s="23">
        <v>65.760000000000005</v>
      </c>
      <c r="G424" s="23">
        <v>59.78</v>
      </c>
      <c r="H424" s="58" t="s">
        <v>1207</v>
      </c>
      <c r="I424" s="45"/>
      <c r="J424" s="37" t="str">
        <f t="shared" si="9"/>
        <v/>
      </c>
    </row>
    <row r="425" spans="1:10" x14ac:dyDescent="0.25">
      <c r="A425" s="13">
        <v>261</v>
      </c>
      <c r="B425" s="13" t="s">
        <v>526</v>
      </c>
      <c r="C425" s="18" t="s">
        <v>1051</v>
      </c>
      <c r="D425" s="25" t="s">
        <v>527</v>
      </c>
      <c r="E425" s="23">
        <v>218.14</v>
      </c>
      <c r="F425" s="23">
        <v>199.96</v>
      </c>
      <c r="G425" s="23">
        <v>181.78</v>
      </c>
      <c r="H425" s="58" t="s">
        <v>1207</v>
      </c>
      <c r="I425" s="45"/>
      <c r="J425" s="37" t="str">
        <f t="shared" si="9"/>
        <v/>
      </c>
    </row>
    <row r="426" spans="1:10" x14ac:dyDescent="0.25">
      <c r="A426" s="13">
        <v>262</v>
      </c>
      <c r="B426" s="13" t="s">
        <v>528</v>
      </c>
      <c r="C426" s="18" t="s">
        <v>1052</v>
      </c>
      <c r="D426" s="25" t="s">
        <v>15</v>
      </c>
      <c r="E426" s="23">
        <v>299.89</v>
      </c>
      <c r="F426" s="23">
        <v>274.89999999999998</v>
      </c>
      <c r="G426" s="23">
        <v>249.91</v>
      </c>
      <c r="H426" s="58" t="s">
        <v>1207</v>
      </c>
      <c r="I426" s="45"/>
      <c r="J426" s="37" t="str">
        <f t="shared" si="9"/>
        <v/>
      </c>
    </row>
    <row r="427" spans="1:10" x14ac:dyDescent="0.25">
      <c r="A427" s="13">
        <v>263</v>
      </c>
      <c r="B427" s="13" t="s">
        <v>529</v>
      </c>
      <c r="C427" s="18" t="s">
        <v>1053</v>
      </c>
      <c r="D427" s="25" t="s">
        <v>530</v>
      </c>
      <c r="E427" s="23">
        <v>131.99</v>
      </c>
      <c r="F427" s="23">
        <v>120.99</v>
      </c>
      <c r="G427" s="23">
        <v>109.99</v>
      </c>
      <c r="H427" s="58" t="s">
        <v>1207</v>
      </c>
      <c r="I427" s="45"/>
      <c r="J427" s="37" t="str">
        <f t="shared" si="9"/>
        <v/>
      </c>
    </row>
    <row r="428" spans="1:10" x14ac:dyDescent="0.25">
      <c r="A428" s="13">
        <v>264</v>
      </c>
      <c r="B428" s="13" t="s">
        <v>531</v>
      </c>
      <c r="C428" s="18" t="s">
        <v>1054</v>
      </c>
      <c r="D428" s="25" t="s">
        <v>532</v>
      </c>
      <c r="E428" s="23">
        <v>98.99</v>
      </c>
      <c r="F428" s="23">
        <v>90.74</v>
      </c>
      <c r="G428" s="23">
        <v>82.49</v>
      </c>
      <c r="H428" s="58" t="s">
        <v>1207</v>
      </c>
      <c r="I428" s="45"/>
      <c r="J428" s="37" t="str">
        <f t="shared" si="9"/>
        <v/>
      </c>
    </row>
    <row r="429" spans="1:10" x14ac:dyDescent="0.25">
      <c r="A429" s="9"/>
      <c r="B429" s="10"/>
      <c r="C429" s="40" t="s">
        <v>552</v>
      </c>
      <c r="D429" s="11"/>
      <c r="E429" s="10" t="s">
        <v>9</v>
      </c>
      <c r="F429" s="10" t="s">
        <v>9</v>
      </c>
      <c r="G429" s="10" t="s">
        <v>9</v>
      </c>
      <c r="H429" s="57" t="s">
        <v>9</v>
      </c>
      <c r="I429" s="30"/>
      <c r="J429" s="36"/>
    </row>
    <row r="430" spans="1:10" x14ac:dyDescent="0.25">
      <c r="A430" s="13">
        <v>265</v>
      </c>
      <c r="B430" s="13" t="s">
        <v>533</v>
      </c>
      <c r="C430" s="18" t="s">
        <v>1033</v>
      </c>
      <c r="D430" s="25" t="s">
        <v>534</v>
      </c>
      <c r="E430" s="23">
        <v>212.39</v>
      </c>
      <c r="F430" s="23">
        <v>194.69</v>
      </c>
      <c r="G430" s="23">
        <v>176.99</v>
      </c>
      <c r="H430" s="58" t="s">
        <v>1208</v>
      </c>
      <c r="I430" s="45"/>
      <c r="J430" s="37" t="str">
        <f t="shared" ref="J430:J451" si="10">IF(I430&lt;1,"",IF($I$117="A",I430*G430,IF($I$117="B",I430*F430,I430*E430)))</f>
        <v/>
      </c>
    </row>
    <row r="431" spans="1:10" x14ac:dyDescent="0.25">
      <c r="A431" s="13">
        <v>266</v>
      </c>
      <c r="B431" s="13" t="s">
        <v>535</v>
      </c>
      <c r="C431" s="18" t="s">
        <v>1029</v>
      </c>
      <c r="D431" s="25" t="s">
        <v>530</v>
      </c>
      <c r="E431" s="23">
        <v>178.79</v>
      </c>
      <c r="F431" s="23">
        <v>163.89</v>
      </c>
      <c r="G431" s="23">
        <v>148.99</v>
      </c>
      <c r="H431" s="58" t="s">
        <v>1208</v>
      </c>
      <c r="I431" s="45"/>
      <c r="J431" s="37" t="str">
        <f t="shared" si="10"/>
        <v/>
      </c>
    </row>
    <row r="432" spans="1:10" x14ac:dyDescent="0.25">
      <c r="A432" s="13">
        <v>267</v>
      </c>
      <c r="B432" s="13" t="s">
        <v>536</v>
      </c>
      <c r="C432" s="18" t="s">
        <v>1030</v>
      </c>
      <c r="D432" s="25" t="s">
        <v>527</v>
      </c>
      <c r="E432" s="23">
        <v>236.16</v>
      </c>
      <c r="F432" s="23">
        <v>216.48</v>
      </c>
      <c r="G432" s="23">
        <v>196.8</v>
      </c>
      <c r="H432" s="58" t="s">
        <v>1207</v>
      </c>
      <c r="I432" s="45"/>
      <c r="J432" s="37" t="str">
        <f t="shared" si="10"/>
        <v/>
      </c>
    </row>
    <row r="433" spans="1:10" x14ac:dyDescent="0.25">
      <c r="A433" s="13">
        <v>268</v>
      </c>
      <c r="B433" s="13" t="s">
        <v>537</v>
      </c>
      <c r="C433" s="18" t="s">
        <v>1034</v>
      </c>
      <c r="D433" s="25" t="s">
        <v>518</v>
      </c>
      <c r="E433" s="23">
        <v>185.6</v>
      </c>
      <c r="F433" s="23">
        <v>170.13</v>
      </c>
      <c r="G433" s="23">
        <v>154.66999999999999</v>
      </c>
      <c r="H433" s="58" t="s">
        <v>1207</v>
      </c>
      <c r="I433" s="45"/>
      <c r="J433" s="37" t="str">
        <f t="shared" si="10"/>
        <v/>
      </c>
    </row>
    <row r="434" spans="1:10" x14ac:dyDescent="0.25">
      <c r="A434" s="13">
        <v>269</v>
      </c>
      <c r="B434" s="13" t="s">
        <v>538</v>
      </c>
      <c r="C434" s="18" t="s">
        <v>1031</v>
      </c>
      <c r="D434" s="25" t="s">
        <v>527</v>
      </c>
      <c r="E434" s="23">
        <v>232.49</v>
      </c>
      <c r="F434" s="23">
        <v>213.11</v>
      </c>
      <c r="G434" s="23">
        <v>193.74</v>
      </c>
      <c r="H434" s="58" t="s">
        <v>1207</v>
      </c>
      <c r="I434" s="45"/>
      <c r="J434" s="37" t="str">
        <f t="shared" si="10"/>
        <v/>
      </c>
    </row>
    <row r="435" spans="1:10" s="60" customFormat="1" x14ac:dyDescent="0.25">
      <c r="A435" s="13" t="s">
        <v>1164</v>
      </c>
      <c r="B435" s="13" t="s">
        <v>1201</v>
      </c>
      <c r="C435" s="18" t="s">
        <v>1202</v>
      </c>
      <c r="D435" s="25" t="s">
        <v>518</v>
      </c>
      <c r="E435" s="23">
        <v>220.67</v>
      </c>
      <c r="F435" s="23">
        <v>202.28</v>
      </c>
      <c r="G435" s="23">
        <v>183.89</v>
      </c>
      <c r="H435" s="58" t="s">
        <v>1206</v>
      </c>
      <c r="I435" s="45"/>
      <c r="J435" s="37" t="str">
        <f t="shared" si="10"/>
        <v/>
      </c>
    </row>
    <row r="436" spans="1:10" x14ac:dyDescent="0.25">
      <c r="A436" s="13">
        <v>270</v>
      </c>
      <c r="B436" s="13" t="s">
        <v>539</v>
      </c>
      <c r="C436" s="18" t="s">
        <v>1032</v>
      </c>
      <c r="D436" s="25" t="s">
        <v>534</v>
      </c>
      <c r="E436" s="23">
        <v>192.86</v>
      </c>
      <c r="F436" s="23">
        <v>176.79</v>
      </c>
      <c r="G436" s="23">
        <v>160.72</v>
      </c>
      <c r="H436" s="58" t="s">
        <v>1207</v>
      </c>
      <c r="I436" s="45"/>
      <c r="J436" s="37" t="str">
        <f t="shared" si="10"/>
        <v/>
      </c>
    </row>
    <row r="437" spans="1:10" x14ac:dyDescent="0.25">
      <c r="A437" s="13">
        <v>271</v>
      </c>
      <c r="B437" s="13" t="s">
        <v>540</v>
      </c>
      <c r="C437" s="18" t="s">
        <v>1041</v>
      </c>
      <c r="D437" s="25" t="s">
        <v>541</v>
      </c>
      <c r="E437" s="23">
        <v>83.98</v>
      </c>
      <c r="F437" s="23">
        <v>76.98</v>
      </c>
      <c r="G437" s="23">
        <v>69.98</v>
      </c>
      <c r="H437" s="58" t="s">
        <v>1207</v>
      </c>
      <c r="I437" s="45"/>
      <c r="J437" s="37" t="str">
        <f t="shared" si="10"/>
        <v/>
      </c>
    </row>
    <row r="438" spans="1:10" x14ac:dyDescent="0.25">
      <c r="A438" s="13">
        <v>272</v>
      </c>
      <c r="B438" s="13" t="s">
        <v>542</v>
      </c>
      <c r="C438" s="18" t="s">
        <v>1040</v>
      </c>
      <c r="D438" s="25" t="s">
        <v>532</v>
      </c>
      <c r="E438" s="23">
        <v>131.97</v>
      </c>
      <c r="F438" s="23">
        <v>120.98</v>
      </c>
      <c r="G438" s="23">
        <v>109.98</v>
      </c>
      <c r="H438" s="58" t="s">
        <v>1207</v>
      </c>
      <c r="I438" s="45"/>
      <c r="J438" s="37" t="str">
        <f t="shared" si="10"/>
        <v/>
      </c>
    </row>
    <row r="439" spans="1:10" x14ac:dyDescent="0.25">
      <c r="A439" s="13">
        <v>273</v>
      </c>
      <c r="B439" s="13" t="s">
        <v>543</v>
      </c>
      <c r="C439" s="18" t="s">
        <v>544</v>
      </c>
      <c r="D439" s="25" t="s">
        <v>530</v>
      </c>
      <c r="E439" s="23">
        <v>112.28</v>
      </c>
      <c r="F439" s="23">
        <v>102.92</v>
      </c>
      <c r="G439" s="23">
        <v>93.56</v>
      </c>
      <c r="H439" s="58" t="s">
        <v>1207</v>
      </c>
      <c r="I439" s="45"/>
      <c r="J439" s="37" t="str">
        <f t="shared" si="10"/>
        <v/>
      </c>
    </row>
    <row r="440" spans="1:10" x14ac:dyDescent="0.25">
      <c r="A440" s="13">
        <v>274</v>
      </c>
      <c r="B440" s="13" t="s">
        <v>545</v>
      </c>
      <c r="C440" s="18" t="s">
        <v>546</v>
      </c>
      <c r="D440" s="25" t="s">
        <v>527</v>
      </c>
      <c r="E440" s="23">
        <v>164.22</v>
      </c>
      <c r="F440" s="23">
        <v>150.54</v>
      </c>
      <c r="G440" s="23">
        <v>136.85</v>
      </c>
      <c r="H440" s="58" t="s">
        <v>1207</v>
      </c>
      <c r="I440" s="45"/>
      <c r="J440" s="37" t="str">
        <f t="shared" si="10"/>
        <v/>
      </c>
    </row>
    <row r="441" spans="1:10" x14ac:dyDescent="0.25">
      <c r="A441" s="13">
        <v>275</v>
      </c>
      <c r="B441" s="13" t="s">
        <v>547</v>
      </c>
      <c r="C441" s="18" t="s">
        <v>548</v>
      </c>
      <c r="D441" s="25" t="s">
        <v>527</v>
      </c>
      <c r="E441" s="23">
        <v>199.16</v>
      </c>
      <c r="F441" s="23">
        <v>182.57</v>
      </c>
      <c r="G441" s="23">
        <v>165.97</v>
      </c>
      <c r="H441" s="58" t="s">
        <v>1207</v>
      </c>
      <c r="I441" s="45"/>
      <c r="J441" s="37" t="str">
        <f t="shared" si="10"/>
        <v/>
      </c>
    </row>
    <row r="442" spans="1:10" s="50" customFormat="1" x14ac:dyDescent="0.25">
      <c r="A442" s="16" t="s">
        <v>1164</v>
      </c>
      <c r="B442" s="13" t="s">
        <v>1146</v>
      </c>
      <c r="C442" s="18" t="s">
        <v>1147</v>
      </c>
      <c r="D442" s="25" t="s">
        <v>534</v>
      </c>
      <c r="E442" s="23">
        <v>239.71</v>
      </c>
      <c r="F442" s="23">
        <v>219.74</v>
      </c>
      <c r="G442" s="23">
        <v>199.76</v>
      </c>
      <c r="H442" s="58" t="s">
        <v>1207</v>
      </c>
      <c r="I442" s="45"/>
      <c r="J442" s="37" t="str">
        <f t="shared" si="10"/>
        <v/>
      </c>
    </row>
    <row r="443" spans="1:10" x14ac:dyDescent="0.25">
      <c r="A443" s="13">
        <v>276</v>
      </c>
      <c r="B443" s="13" t="s">
        <v>549</v>
      </c>
      <c r="C443" s="18" t="s">
        <v>1027</v>
      </c>
      <c r="D443" s="25" t="s">
        <v>516</v>
      </c>
      <c r="E443" s="23">
        <v>143.72</v>
      </c>
      <c r="F443" s="23">
        <v>131.75</v>
      </c>
      <c r="G443" s="23">
        <v>119.77</v>
      </c>
      <c r="H443" s="58" t="s">
        <v>1207</v>
      </c>
      <c r="I443" s="45"/>
      <c r="J443" s="37" t="str">
        <f t="shared" si="10"/>
        <v/>
      </c>
    </row>
    <row r="444" spans="1:10" s="50" customFormat="1" x14ac:dyDescent="0.25">
      <c r="A444" s="16" t="s">
        <v>1164</v>
      </c>
      <c r="B444" s="13" t="s">
        <v>1148</v>
      </c>
      <c r="C444" s="18" t="s">
        <v>1149</v>
      </c>
      <c r="D444" s="25" t="s">
        <v>15</v>
      </c>
      <c r="E444" s="23">
        <v>175.1</v>
      </c>
      <c r="F444" s="23">
        <v>160.51</v>
      </c>
      <c r="G444" s="23">
        <v>145.91999999999999</v>
      </c>
      <c r="H444" s="58" t="s">
        <v>1207</v>
      </c>
      <c r="I444" s="45"/>
      <c r="J444" s="37" t="str">
        <f t="shared" si="10"/>
        <v/>
      </c>
    </row>
    <row r="445" spans="1:10" x14ac:dyDescent="0.25">
      <c r="A445" s="13">
        <v>277</v>
      </c>
      <c r="B445" s="13" t="s">
        <v>550</v>
      </c>
      <c r="C445" s="18" t="s">
        <v>1028</v>
      </c>
      <c r="D445" s="25" t="s">
        <v>527</v>
      </c>
      <c r="E445" s="23">
        <v>167.98</v>
      </c>
      <c r="F445" s="23">
        <v>153.97999999999999</v>
      </c>
      <c r="G445" s="23">
        <v>139.97999999999999</v>
      </c>
      <c r="H445" s="58" t="s">
        <v>1207</v>
      </c>
      <c r="I445" s="45"/>
      <c r="J445" s="37" t="str">
        <f t="shared" si="10"/>
        <v/>
      </c>
    </row>
    <row r="446" spans="1:10" x14ac:dyDescent="0.25">
      <c r="A446" s="13">
        <v>278</v>
      </c>
      <c r="B446" s="13" t="s">
        <v>551</v>
      </c>
      <c r="C446" s="18" t="s">
        <v>1035</v>
      </c>
      <c r="D446" s="25" t="s">
        <v>527</v>
      </c>
      <c r="E446" s="23">
        <v>183.55</v>
      </c>
      <c r="F446" s="23">
        <v>168.26</v>
      </c>
      <c r="G446" s="23">
        <v>152.96</v>
      </c>
      <c r="H446" s="58" t="s">
        <v>1207</v>
      </c>
      <c r="I446" s="45"/>
      <c r="J446" s="37" t="str">
        <f t="shared" si="10"/>
        <v/>
      </c>
    </row>
    <row r="447" spans="1:10" x14ac:dyDescent="0.25">
      <c r="A447" s="13">
        <v>279</v>
      </c>
      <c r="B447" s="13" t="s">
        <v>553</v>
      </c>
      <c r="C447" s="18" t="s">
        <v>1039</v>
      </c>
      <c r="D447" s="25" t="s">
        <v>530</v>
      </c>
      <c r="E447" s="23">
        <v>166.27</v>
      </c>
      <c r="F447" s="23">
        <v>152.41</v>
      </c>
      <c r="G447" s="23">
        <v>138.56</v>
      </c>
      <c r="H447" s="58" t="s">
        <v>1207</v>
      </c>
      <c r="I447" s="45"/>
      <c r="J447" s="37" t="str">
        <f t="shared" si="10"/>
        <v/>
      </c>
    </row>
    <row r="448" spans="1:10" x14ac:dyDescent="0.25">
      <c r="A448" s="13">
        <v>280</v>
      </c>
      <c r="B448" s="13" t="s">
        <v>554</v>
      </c>
      <c r="C448" s="18" t="s">
        <v>1038</v>
      </c>
      <c r="D448" s="25" t="s">
        <v>527</v>
      </c>
      <c r="E448" s="23">
        <v>211.19</v>
      </c>
      <c r="F448" s="23">
        <v>193.59</v>
      </c>
      <c r="G448" s="23">
        <v>175.99</v>
      </c>
      <c r="H448" s="58" t="s">
        <v>1207</v>
      </c>
      <c r="I448" s="45"/>
      <c r="J448" s="37" t="str">
        <f t="shared" si="10"/>
        <v/>
      </c>
    </row>
    <row r="449" spans="1:10" x14ac:dyDescent="0.25">
      <c r="A449" s="13">
        <v>281</v>
      </c>
      <c r="B449" s="13" t="s">
        <v>555</v>
      </c>
      <c r="C449" s="18" t="s">
        <v>1026</v>
      </c>
      <c r="D449" s="25" t="s">
        <v>527</v>
      </c>
      <c r="E449" s="23">
        <v>199.19</v>
      </c>
      <c r="F449" s="23">
        <v>182.59</v>
      </c>
      <c r="G449" s="23">
        <v>165.99</v>
      </c>
      <c r="H449" s="58" t="s">
        <v>1207</v>
      </c>
      <c r="I449" s="45"/>
      <c r="J449" s="37" t="str">
        <f t="shared" si="10"/>
        <v/>
      </c>
    </row>
    <row r="450" spans="1:10" x14ac:dyDescent="0.25">
      <c r="A450" s="13">
        <v>282</v>
      </c>
      <c r="B450" s="13" t="s">
        <v>556</v>
      </c>
      <c r="C450" s="18" t="s">
        <v>1036</v>
      </c>
      <c r="D450" s="25" t="s">
        <v>557</v>
      </c>
      <c r="E450" s="23">
        <v>199.16</v>
      </c>
      <c r="F450" s="23">
        <v>182.56</v>
      </c>
      <c r="G450" s="23">
        <v>165.97</v>
      </c>
      <c r="H450" s="58" t="s">
        <v>1207</v>
      </c>
      <c r="I450" s="45"/>
      <c r="J450" s="37" t="str">
        <f t="shared" si="10"/>
        <v/>
      </c>
    </row>
    <row r="451" spans="1:10" x14ac:dyDescent="0.25">
      <c r="A451" s="13">
        <v>283</v>
      </c>
      <c r="B451" s="13" t="s">
        <v>558</v>
      </c>
      <c r="C451" s="18" t="s">
        <v>1037</v>
      </c>
      <c r="D451" s="25" t="s">
        <v>1042</v>
      </c>
      <c r="E451" s="23">
        <v>157.07</v>
      </c>
      <c r="F451" s="23">
        <v>143.97999999999999</v>
      </c>
      <c r="G451" s="23">
        <v>130.88999999999999</v>
      </c>
      <c r="H451" s="58" t="s">
        <v>1207</v>
      </c>
      <c r="I451" s="45"/>
      <c r="J451" s="37" t="str">
        <f t="shared" si="10"/>
        <v/>
      </c>
    </row>
    <row r="452" spans="1:10" x14ac:dyDescent="0.25">
      <c r="A452" s="9"/>
      <c r="B452" s="10"/>
      <c r="C452" s="40" t="s">
        <v>559</v>
      </c>
      <c r="D452" s="11"/>
      <c r="E452" s="10" t="s">
        <v>9</v>
      </c>
      <c r="F452" s="10" t="s">
        <v>9</v>
      </c>
      <c r="G452" s="10" t="s">
        <v>9</v>
      </c>
      <c r="H452" s="57" t="s">
        <v>9</v>
      </c>
      <c r="I452" s="30"/>
      <c r="J452" s="36"/>
    </row>
    <row r="453" spans="1:10" x14ac:dyDescent="0.25">
      <c r="A453" s="13">
        <v>284</v>
      </c>
      <c r="B453" s="13" t="s">
        <v>560</v>
      </c>
      <c r="C453" s="18" t="s">
        <v>1055</v>
      </c>
      <c r="D453" s="25" t="s">
        <v>407</v>
      </c>
      <c r="E453" s="23">
        <v>124.7</v>
      </c>
      <c r="F453" s="23">
        <v>114.31</v>
      </c>
      <c r="G453" s="23">
        <v>103.92</v>
      </c>
      <c r="H453" s="58" t="s">
        <v>1207</v>
      </c>
      <c r="I453" s="45"/>
      <c r="J453" s="37" t="str">
        <f t="shared" ref="J453:J483" si="11">IF(I453&lt;1,"",IF($I$117="A",I453*G453,IF($I$117="B",I453*F453,I453*E453)))</f>
        <v/>
      </c>
    </row>
    <row r="454" spans="1:10" s="50" customFormat="1" ht="30" x14ac:dyDescent="0.25">
      <c r="A454" s="16" t="s">
        <v>1164</v>
      </c>
      <c r="B454" s="13" t="s">
        <v>1104</v>
      </c>
      <c r="C454" s="20" t="s">
        <v>1105</v>
      </c>
      <c r="D454" s="25" t="s">
        <v>1000</v>
      </c>
      <c r="E454" s="23">
        <v>89.96</v>
      </c>
      <c r="F454" s="23">
        <v>82.47</v>
      </c>
      <c r="G454" s="23">
        <v>74.97</v>
      </c>
      <c r="H454" s="58" t="s">
        <v>1207</v>
      </c>
      <c r="I454" s="45"/>
      <c r="J454" s="37" t="str">
        <f t="shared" si="11"/>
        <v/>
      </c>
    </row>
    <row r="455" spans="1:10" x14ac:dyDescent="0.25">
      <c r="A455" s="13">
        <v>285</v>
      </c>
      <c r="B455" s="13" t="s">
        <v>561</v>
      </c>
      <c r="C455" s="18" t="s">
        <v>1056</v>
      </c>
      <c r="D455" s="13" t="s">
        <v>15</v>
      </c>
      <c r="E455" s="23">
        <v>154.68</v>
      </c>
      <c r="F455" s="23">
        <v>141.79</v>
      </c>
      <c r="G455" s="23">
        <v>128.9</v>
      </c>
      <c r="H455" s="58" t="s">
        <v>1207</v>
      </c>
      <c r="I455" s="45"/>
      <c r="J455" s="37" t="str">
        <f t="shared" si="11"/>
        <v/>
      </c>
    </row>
    <row r="456" spans="1:10" x14ac:dyDescent="0.25">
      <c r="A456" s="13">
        <v>286</v>
      </c>
      <c r="B456" s="13" t="s">
        <v>562</v>
      </c>
      <c r="C456" s="18" t="s">
        <v>1057</v>
      </c>
      <c r="D456" s="25" t="s">
        <v>12</v>
      </c>
      <c r="E456" s="23">
        <v>134.16</v>
      </c>
      <c r="F456" s="23">
        <v>122.98</v>
      </c>
      <c r="G456" s="23">
        <v>111.8</v>
      </c>
      <c r="H456" s="58" t="s">
        <v>1206</v>
      </c>
      <c r="I456" s="45"/>
      <c r="J456" s="37" t="str">
        <f t="shared" si="11"/>
        <v/>
      </c>
    </row>
    <row r="457" spans="1:10" x14ac:dyDescent="0.25">
      <c r="A457" s="13">
        <v>287</v>
      </c>
      <c r="B457" s="13" t="s">
        <v>62</v>
      </c>
      <c r="C457" s="18" t="s">
        <v>1058</v>
      </c>
      <c r="D457" s="25" t="s">
        <v>15</v>
      </c>
      <c r="E457" s="23">
        <v>113.62</v>
      </c>
      <c r="F457" s="23">
        <v>104.15</v>
      </c>
      <c r="G457" s="23">
        <v>94.68</v>
      </c>
      <c r="H457" s="58" t="s">
        <v>1207</v>
      </c>
      <c r="I457" s="45"/>
      <c r="J457" s="37" t="str">
        <f t="shared" si="11"/>
        <v/>
      </c>
    </row>
    <row r="458" spans="1:10" s="60" customFormat="1" x14ac:dyDescent="0.25">
      <c r="A458" s="13">
        <v>24</v>
      </c>
      <c r="B458" s="13" t="s">
        <v>63</v>
      </c>
      <c r="C458" s="18" t="s">
        <v>1205</v>
      </c>
      <c r="D458" s="25" t="s">
        <v>15</v>
      </c>
      <c r="E458" s="23">
        <v>83.83</v>
      </c>
      <c r="F458" s="23">
        <v>76.84</v>
      </c>
      <c r="G458" s="23">
        <v>69.86</v>
      </c>
      <c r="H458" s="58" t="s">
        <v>1206</v>
      </c>
      <c r="I458" s="45"/>
      <c r="J458" s="37" t="str">
        <f t="shared" si="11"/>
        <v/>
      </c>
    </row>
    <row r="459" spans="1:10" x14ac:dyDescent="0.25">
      <c r="A459" s="13">
        <v>288</v>
      </c>
      <c r="B459" s="13" t="s">
        <v>563</v>
      </c>
      <c r="C459" s="18" t="s">
        <v>1059</v>
      </c>
      <c r="D459" s="25" t="s">
        <v>368</v>
      </c>
      <c r="E459" s="23">
        <v>122.18</v>
      </c>
      <c r="F459" s="23">
        <v>112</v>
      </c>
      <c r="G459" s="23">
        <v>101.82</v>
      </c>
      <c r="H459" s="58" t="s">
        <v>1207</v>
      </c>
      <c r="I459" s="45"/>
      <c r="J459" s="37" t="str">
        <f t="shared" si="11"/>
        <v/>
      </c>
    </row>
    <row r="460" spans="1:10" x14ac:dyDescent="0.25">
      <c r="A460" s="13">
        <v>289</v>
      </c>
      <c r="B460" s="13" t="s">
        <v>564</v>
      </c>
      <c r="C460" s="18" t="s">
        <v>1060</v>
      </c>
      <c r="D460" s="25" t="s">
        <v>565</v>
      </c>
      <c r="E460" s="23">
        <v>125.87</v>
      </c>
      <c r="F460" s="23">
        <v>115.38</v>
      </c>
      <c r="G460" s="23">
        <v>104.89</v>
      </c>
      <c r="H460" s="58" t="s">
        <v>1207</v>
      </c>
      <c r="I460" s="45"/>
      <c r="J460" s="37" t="str">
        <f t="shared" si="11"/>
        <v/>
      </c>
    </row>
    <row r="461" spans="1:10" x14ac:dyDescent="0.25">
      <c r="A461" s="13">
        <v>290</v>
      </c>
      <c r="B461" s="13" t="s">
        <v>103</v>
      </c>
      <c r="C461" s="18" t="s">
        <v>104</v>
      </c>
      <c r="D461" s="25" t="s">
        <v>15</v>
      </c>
      <c r="E461" s="23">
        <v>131.59</v>
      </c>
      <c r="F461" s="23">
        <v>120.63</v>
      </c>
      <c r="G461" s="23">
        <v>109.66</v>
      </c>
      <c r="H461" s="58" t="s">
        <v>1207</v>
      </c>
      <c r="I461" s="45"/>
      <c r="J461" s="37" t="str">
        <f t="shared" si="11"/>
        <v/>
      </c>
    </row>
    <row r="462" spans="1:10" x14ac:dyDescent="0.25">
      <c r="A462" s="13">
        <v>291</v>
      </c>
      <c r="B462" s="13" t="s">
        <v>410</v>
      </c>
      <c r="C462" s="18" t="s">
        <v>411</v>
      </c>
      <c r="D462" s="25" t="s">
        <v>381</v>
      </c>
      <c r="E462" s="23">
        <v>105.18</v>
      </c>
      <c r="F462" s="23">
        <v>96.42</v>
      </c>
      <c r="G462" s="23">
        <v>87.65</v>
      </c>
      <c r="H462" s="58" t="s">
        <v>1206</v>
      </c>
      <c r="I462" s="45"/>
      <c r="J462" s="37" t="str">
        <f t="shared" si="11"/>
        <v/>
      </c>
    </row>
    <row r="463" spans="1:10" x14ac:dyDescent="0.25">
      <c r="A463" s="13">
        <v>292</v>
      </c>
      <c r="B463" s="13" t="s">
        <v>566</v>
      </c>
      <c r="C463" s="18" t="s">
        <v>1061</v>
      </c>
      <c r="D463" s="25" t="s">
        <v>368</v>
      </c>
      <c r="E463" s="23">
        <v>118.1</v>
      </c>
      <c r="F463" s="23">
        <v>108.26</v>
      </c>
      <c r="G463" s="23">
        <v>98.42</v>
      </c>
      <c r="H463" s="58" t="s">
        <v>1207</v>
      </c>
      <c r="I463" s="45"/>
      <c r="J463" s="37" t="str">
        <f t="shared" si="11"/>
        <v/>
      </c>
    </row>
    <row r="464" spans="1:10" x14ac:dyDescent="0.25">
      <c r="A464" s="13">
        <v>293</v>
      </c>
      <c r="B464" s="13" t="s">
        <v>567</v>
      </c>
      <c r="C464" s="18" t="s">
        <v>1062</v>
      </c>
      <c r="D464" s="25" t="s">
        <v>45</v>
      </c>
      <c r="E464" s="23">
        <v>131.93</v>
      </c>
      <c r="F464" s="23">
        <v>120.94</v>
      </c>
      <c r="G464" s="23">
        <v>109.95</v>
      </c>
      <c r="H464" s="58" t="s">
        <v>1207</v>
      </c>
      <c r="I464" s="45"/>
      <c r="J464" s="37" t="str">
        <f t="shared" si="11"/>
        <v/>
      </c>
    </row>
    <row r="465" spans="1:10" x14ac:dyDescent="0.25">
      <c r="A465" s="13">
        <v>294</v>
      </c>
      <c r="B465" s="13" t="s">
        <v>568</v>
      </c>
      <c r="C465" s="18" t="s">
        <v>1063</v>
      </c>
      <c r="D465" s="25" t="s">
        <v>45</v>
      </c>
      <c r="E465" s="23">
        <v>183.57</v>
      </c>
      <c r="F465" s="23">
        <v>168.28</v>
      </c>
      <c r="G465" s="23">
        <v>152.97999999999999</v>
      </c>
      <c r="H465" s="58" t="s">
        <v>1206</v>
      </c>
      <c r="I465" s="45"/>
      <c r="J465" s="37" t="str">
        <f t="shared" si="11"/>
        <v/>
      </c>
    </row>
    <row r="466" spans="1:10" s="60" customFormat="1" x14ac:dyDescent="0.25">
      <c r="A466" s="13" t="s">
        <v>1164</v>
      </c>
      <c r="B466" s="13" t="s">
        <v>1175</v>
      </c>
      <c r="C466" s="18" t="s">
        <v>1176</v>
      </c>
      <c r="D466" s="25" t="s">
        <v>1000</v>
      </c>
      <c r="E466" s="23">
        <v>135.04</v>
      </c>
      <c r="F466" s="23">
        <v>123.79</v>
      </c>
      <c r="G466" s="23">
        <v>112.54</v>
      </c>
      <c r="H466" s="58" t="s">
        <v>1208</v>
      </c>
      <c r="I466" s="45"/>
      <c r="J466" s="37" t="str">
        <f t="shared" si="11"/>
        <v/>
      </c>
    </row>
    <row r="467" spans="1:10" s="50" customFormat="1" ht="30" x14ac:dyDescent="0.25">
      <c r="A467" s="16" t="s">
        <v>1164</v>
      </c>
      <c r="B467" s="13" t="s">
        <v>1106</v>
      </c>
      <c r="C467" s="20" t="s">
        <v>1107</v>
      </c>
      <c r="D467" s="25" t="s">
        <v>1108</v>
      </c>
      <c r="E467" s="23">
        <v>70.78</v>
      </c>
      <c r="F467" s="23">
        <v>64.88</v>
      </c>
      <c r="G467" s="23">
        <v>58.98</v>
      </c>
      <c r="H467" s="58" t="s">
        <v>1207</v>
      </c>
      <c r="I467" s="45"/>
      <c r="J467" s="37" t="str">
        <f t="shared" si="11"/>
        <v/>
      </c>
    </row>
    <row r="468" spans="1:10" x14ac:dyDescent="0.25">
      <c r="A468" s="13">
        <v>295</v>
      </c>
      <c r="B468" s="13" t="s">
        <v>569</v>
      </c>
      <c r="C468" s="18" t="s">
        <v>1064</v>
      </c>
      <c r="D468" s="25" t="s">
        <v>394</v>
      </c>
      <c r="E468" s="23">
        <v>107.95</v>
      </c>
      <c r="F468" s="23">
        <v>98.95</v>
      </c>
      <c r="G468" s="23">
        <v>89.96</v>
      </c>
      <c r="H468" s="58" t="s">
        <v>1207</v>
      </c>
      <c r="I468" s="45"/>
      <c r="J468" s="37" t="str">
        <f t="shared" si="11"/>
        <v/>
      </c>
    </row>
    <row r="469" spans="1:10" x14ac:dyDescent="0.25">
      <c r="A469" s="13">
        <v>296</v>
      </c>
      <c r="B469" s="13" t="s">
        <v>570</v>
      </c>
      <c r="C469" s="18" t="s">
        <v>1065</v>
      </c>
      <c r="D469" s="13" t="s">
        <v>48</v>
      </c>
      <c r="E469" s="23">
        <v>95.57</v>
      </c>
      <c r="F469" s="23">
        <v>87.6</v>
      </c>
      <c r="G469" s="23">
        <v>79.64</v>
      </c>
      <c r="H469" s="58" t="s">
        <v>1207</v>
      </c>
      <c r="I469" s="45"/>
      <c r="J469" s="37" t="str">
        <f t="shared" si="11"/>
        <v/>
      </c>
    </row>
    <row r="470" spans="1:10" x14ac:dyDescent="0.25">
      <c r="A470" s="13">
        <v>297</v>
      </c>
      <c r="B470" s="13" t="s">
        <v>571</v>
      </c>
      <c r="C470" s="18" t="s">
        <v>1066</v>
      </c>
      <c r="D470" s="13" t="s">
        <v>15</v>
      </c>
      <c r="E470" s="23">
        <v>163.15</v>
      </c>
      <c r="F470" s="23">
        <v>149.56</v>
      </c>
      <c r="G470" s="23">
        <v>135.96</v>
      </c>
      <c r="H470" s="58" t="s">
        <v>1207</v>
      </c>
      <c r="I470" s="45"/>
      <c r="J470" s="37" t="str">
        <f t="shared" si="11"/>
        <v/>
      </c>
    </row>
    <row r="471" spans="1:10" x14ac:dyDescent="0.25">
      <c r="A471" s="13">
        <v>298</v>
      </c>
      <c r="B471" s="13" t="s">
        <v>456</v>
      </c>
      <c r="C471" s="18" t="s">
        <v>1007</v>
      </c>
      <c r="D471" s="25" t="s">
        <v>407</v>
      </c>
      <c r="E471" s="23">
        <v>86.35</v>
      </c>
      <c r="F471" s="23">
        <v>79.16</v>
      </c>
      <c r="G471" s="23">
        <v>71.959999999999994</v>
      </c>
      <c r="H471" s="58" t="s">
        <v>1207</v>
      </c>
      <c r="I471" s="45"/>
      <c r="J471" s="37" t="str">
        <f t="shared" si="11"/>
        <v/>
      </c>
    </row>
    <row r="472" spans="1:10" s="50" customFormat="1" ht="45" x14ac:dyDescent="0.25">
      <c r="A472" s="16" t="s">
        <v>1164</v>
      </c>
      <c r="B472" s="13" t="s">
        <v>1112</v>
      </c>
      <c r="C472" s="20" t="s">
        <v>1113</v>
      </c>
      <c r="D472" s="25" t="s">
        <v>1000</v>
      </c>
      <c r="E472" s="23">
        <v>140.19999999999999</v>
      </c>
      <c r="F472" s="23">
        <v>128.52000000000001</v>
      </c>
      <c r="G472" s="23">
        <v>116.84</v>
      </c>
      <c r="H472" s="58" t="s">
        <v>1207</v>
      </c>
      <c r="I472" s="45"/>
      <c r="J472" s="37" t="str">
        <f t="shared" si="11"/>
        <v/>
      </c>
    </row>
    <row r="473" spans="1:10" x14ac:dyDescent="0.25">
      <c r="A473" s="13">
        <v>299</v>
      </c>
      <c r="B473" s="13" t="s">
        <v>572</v>
      </c>
      <c r="C473" s="18" t="s">
        <v>1067</v>
      </c>
      <c r="D473" s="25" t="s">
        <v>381</v>
      </c>
      <c r="E473" s="23">
        <v>151.69</v>
      </c>
      <c r="F473" s="23">
        <v>139.05000000000001</v>
      </c>
      <c r="G473" s="23">
        <v>126.41</v>
      </c>
      <c r="H473" s="58" t="s">
        <v>1207</v>
      </c>
      <c r="I473" s="45"/>
      <c r="J473" s="37" t="str">
        <f t="shared" si="11"/>
        <v/>
      </c>
    </row>
    <row r="474" spans="1:10" s="50" customFormat="1" ht="30" x14ac:dyDescent="0.25">
      <c r="A474" s="16" t="s">
        <v>1164</v>
      </c>
      <c r="B474" s="13" t="s">
        <v>1116</v>
      </c>
      <c r="C474" s="20" t="s">
        <v>1117</v>
      </c>
      <c r="D474" s="25" t="s">
        <v>1000</v>
      </c>
      <c r="E474" s="23">
        <v>98.86</v>
      </c>
      <c r="F474" s="23">
        <v>90.62</v>
      </c>
      <c r="G474" s="23">
        <v>82.39</v>
      </c>
      <c r="H474" s="58" t="s">
        <v>1207</v>
      </c>
      <c r="I474" s="45"/>
      <c r="J474" s="37" t="str">
        <f t="shared" si="11"/>
        <v/>
      </c>
    </row>
    <row r="475" spans="1:10" x14ac:dyDescent="0.25">
      <c r="A475" s="13">
        <v>300</v>
      </c>
      <c r="B475" s="13" t="s">
        <v>573</v>
      </c>
      <c r="C475" s="18" t="s">
        <v>1068</v>
      </c>
      <c r="D475" s="25" t="s">
        <v>45</v>
      </c>
      <c r="E475" s="23">
        <v>154.4</v>
      </c>
      <c r="F475" s="23">
        <v>141.53</v>
      </c>
      <c r="G475" s="23">
        <v>128.66999999999999</v>
      </c>
      <c r="H475" s="58" t="s">
        <v>1207</v>
      </c>
      <c r="I475" s="45"/>
      <c r="J475" s="37" t="str">
        <f t="shared" si="11"/>
        <v/>
      </c>
    </row>
    <row r="476" spans="1:10" s="50" customFormat="1" ht="30" x14ac:dyDescent="0.25">
      <c r="A476" s="16" t="s">
        <v>1164</v>
      </c>
      <c r="B476" s="13" t="s">
        <v>1124</v>
      </c>
      <c r="C476" s="20" t="s">
        <v>1125</v>
      </c>
      <c r="D476" s="25" t="s">
        <v>1108</v>
      </c>
      <c r="E476" s="23">
        <v>92.21</v>
      </c>
      <c r="F476" s="23">
        <v>84.52</v>
      </c>
      <c r="G476" s="23">
        <v>76.84</v>
      </c>
      <c r="H476" s="58" t="s">
        <v>1207</v>
      </c>
      <c r="I476" s="45"/>
      <c r="J476" s="37" t="str">
        <f t="shared" si="11"/>
        <v/>
      </c>
    </row>
    <row r="477" spans="1:10" x14ac:dyDescent="0.25">
      <c r="A477" s="13">
        <v>301</v>
      </c>
      <c r="B477" s="13" t="s">
        <v>574</v>
      </c>
      <c r="C477" s="18" t="s">
        <v>1069</v>
      </c>
      <c r="D477" s="25" t="s">
        <v>48</v>
      </c>
      <c r="E477" s="23">
        <v>191.99</v>
      </c>
      <c r="F477" s="23">
        <v>175.99</v>
      </c>
      <c r="G477" s="23">
        <v>159.99</v>
      </c>
      <c r="H477" s="58" t="s">
        <v>1207</v>
      </c>
      <c r="I477" s="45"/>
      <c r="J477" s="37" t="str">
        <f t="shared" si="11"/>
        <v/>
      </c>
    </row>
    <row r="478" spans="1:10" x14ac:dyDescent="0.25">
      <c r="A478" s="13">
        <v>302</v>
      </c>
      <c r="B478" s="13" t="s">
        <v>575</v>
      </c>
      <c r="C478" s="18" t="s">
        <v>1070</v>
      </c>
      <c r="D478" s="25" t="s">
        <v>48</v>
      </c>
      <c r="E478" s="23">
        <v>153.25</v>
      </c>
      <c r="F478" s="23">
        <v>140.47999999999999</v>
      </c>
      <c r="G478" s="23">
        <v>127.71</v>
      </c>
      <c r="H478" s="58" t="s">
        <v>1207</v>
      </c>
      <c r="I478" s="45"/>
      <c r="J478" s="37" t="str">
        <f t="shared" si="11"/>
        <v/>
      </c>
    </row>
    <row r="479" spans="1:10" x14ac:dyDescent="0.25">
      <c r="A479" s="13">
        <v>303</v>
      </c>
      <c r="B479" s="13" t="s">
        <v>312</v>
      </c>
      <c r="C479" s="18" t="s">
        <v>313</v>
      </c>
      <c r="D479" s="25" t="s">
        <v>15</v>
      </c>
      <c r="E479" s="23">
        <v>76.14</v>
      </c>
      <c r="F479" s="23">
        <v>69.790000000000006</v>
      </c>
      <c r="G479" s="23">
        <v>63.45</v>
      </c>
      <c r="H479" s="58" t="s">
        <v>1207</v>
      </c>
      <c r="I479" s="45"/>
      <c r="J479" s="37" t="str">
        <f t="shared" si="11"/>
        <v/>
      </c>
    </row>
    <row r="480" spans="1:10" x14ac:dyDescent="0.25">
      <c r="A480" s="13">
        <v>304</v>
      </c>
      <c r="B480" s="13" t="s">
        <v>576</v>
      </c>
      <c r="C480" s="18" t="s">
        <v>1071</v>
      </c>
      <c r="D480" s="25" t="s">
        <v>512</v>
      </c>
      <c r="E480" s="23">
        <v>146.22</v>
      </c>
      <c r="F480" s="23">
        <v>134.04</v>
      </c>
      <c r="G480" s="23">
        <v>121.85</v>
      </c>
      <c r="H480" s="58" t="s">
        <v>1207</v>
      </c>
      <c r="I480" s="45"/>
      <c r="J480" s="37" t="str">
        <f t="shared" si="11"/>
        <v/>
      </c>
    </row>
    <row r="481" spans="1:10" x14ac:dyDescent="0.25">
      <c r="A481" s="13">
        <v>305</v>
      </c>
      <c r="B481" s="13" t="s">
        <v>577</v>
      </c>
      <c r="C481" s="18" t="s">
        <v>1072</v>
      </c>
      <c r="D481" s="25" t="s">
        <v>12</v>
      </c>
      <c r="E481" s="23">
        <v>110.21</v>
      </c>
      <c r="F481" s="23">
        <v>101.02</v>
      </c>
      <c r="G481" s="23">
        <v>91.84</v>
      </c>
      <c r="H481" s="58" t="s">
        <v>1207</v>
      </c>
      <c r="I481" s="45"/>
      <c r="J481" s="37" t="str">
        <f t="shared" si="11"/>
        <v/>
      </c>
    </row>
    <row r="482" spans="1:10" x14ac:dyDescent="0.25">
      <c r="A482" s="13">
        <v>306</v>
      </c>
      <c r="B482" s="13" t="s">
        <v>578</v>
      </c>
      <c r="C482" s="18" t="s">
        <v>1073</v>
      </c>
      <c r="D482" s="25" t="s">
        <v>381</v>
      </c>
      <c r="E482" s="23">
        <v>131.27000000000001</v>
      </c>
      <c r="F482" s="23">
        <v>120.33</v>
      </c>
      <c r="G482" s="23">
        <v>109.4</v>
      </c>
      <c r="H482" s="58" t="s">
        <v>1207</v>
      </c>
      <c r="I482" s="45"/>
      <c r="J482" s="37" t="str">
        <f t="shared" si="11"/>
        <v/>
      </c>
    </row>
    <row r="483" spans="1:10" s="50" customFormat="1" ht="30" x14ac:dyDescent="0.25">
      <c r="A483" s="16" t="s">
        <v>1164</v>
      </c>
      <c r="B483" s="13" t="s">
        <v>1132</v>
      </c>
      <c r="C483" s="20" t="s">
        <v>1133</v>
      </c>
      <c r="D483" s="25" t="s">
        <v>1000</v>
      </c>
      <c r="E483" s="23">
        <v>101.99</v>
      </c>
      <c r="F483" s="23">
        <v>93.49</v>
      </c>
      <c r="G483" s="23">
        <v>84.99</v>
      </c>
      <c r="H483" s="58" t="s">
        <v>1207</v>
      </c>
      <c r="I483" s="45"/>
      <c r="J483" s="37" t="str">
        <f t="shared" si="11"/>
        <v/>
      </c>
    </row>
    <row r="484" spans="1:10" x14ac:dyDescent="0.25">
      <c r="A484" s="9"/>
      <c r="B484" s="10"/>
      <c r="C484" s="40" t="s">
        <v>579</v>
      </c>
      <c r="D484" s="11"/>
      <c r="E484" s="10" t="s">
        <v>9</v>
      </c>
      <c r="F484" s="10" t="s">
        <v>9</v>
      </c>
      <c r="G484" s="10" t="s">
        <v>9</v>
      </c>
      <c r="H484" s="57" t="s">
        <v>9</v>
      </c>
      <c r="I484" s="30"/>
      <c r="J484" s="36"/>
    </row>
    <row r="485" spans="1:10" x14ac:dyDescent="0.25">
      <c r="A485" s="13">
        <v>307</v>
      </c>
      <c r="B485" s="13" t="s">
        <v>580</v>
      </c>
      <c r="C485" s="18" t="s">
        <v>1074</v>
      </c>
      <c r="D485" s="25" t="s">
        <v>541</v>
      </c>
      <c r="E485" s="23">
        <v>51.44</v>
      </c>
      <c r="F485" s="23">
        <v>47.15</v>
      </c>
      <c r="G485" s="23">
        <v>42.87</v>
      </c>
      <c r="H485" s="58" t="s">
        <v>1207</v>
      </c>
      <c r="I485" s="45"/>
      <c r="J485" s="37" t="str">
        <f t="shared" ref="J485:J495" si="12">IF(I485&lt;1,"",IF($I$117="A",I485*G485,IF($I$117="B",I485*F485,I485*E485)))</f>
        <v/>
      </c>
    </row>
    <row r="486" spans="1:10" x14ac:dyDescent="0.25">
      <c r="A486" s="13">
        <v>308</v>
      </c>
      <c r="B486" s="13" t="s">
        <v>581</v>
      </c>
      <c r="C486" s="18" t="s">
        <v>1075</v>
      </c>
      <c r="D486" s="25" t="s">
        <v>582</v>
      </c>
      <c r="E486" s="23">
        <v>56.75</v>
      </c>
      <c r="F486" s="23">
        <v>52.02</v>
      </c>
      <c r="G486" s="23">
        <v>47.29</v>
      </c>
      <c r="H486" s="58" t="s">
        <v>1207</v>
      </c>
      <c r="I486" s="45"/>
      <c r="J486" s="37" t="str">
        <f t="shared" si="12"/>
        <v/>
      </c>
    </row>
    <row r="487" spans="1:10" x14ac:dyDescent="0.25">
      <c r="A487" s="13">
        <v>309</v>
      </c>
      <c r="B487" s="13" t="s">
        <v>583</v>
      </c>
      <c r="C487" s="18" t="s">
        <v>1076</v>
      </c>
      <c r="D487" s="25" t="s">
        <v>584</v>
      </c>
      <c r="E487" s="23">
        <v>59.95</v>
      </c>
      <c r="F487" s="23">
        <v>54.96</v>
      </c>
      <c r="G487" s="23">
        <v>49.96</v>
      </c>
      <c r="H487" s="58" t="s">
        <v>1207</v>
      </c>
      <c r="I487" s="45"/>
      <c r="J487" s="37" t="str">
        <f t="shared" si="12"/>
        <v/>
      </c>
    </row>
    <row r="488" spans="1:10" x14ac:dyDescent="0.25">
      <c r="A488" s="13">
        <v>310</v>
      </c>
      <c r="B488" s="13" t="s">
        <v>585</v>
      </c>
      <c r="C488" s="18" t="s">
        <v>1077</v>
      </c>
      <c r="D488" s="25" t="s">
        <v>541</v>
      </c>
      <c r="E488" s="23">
        <v>58.64</v>
      </c>
      <c r="F488" s="23">
        <v>53.76</v>
      </c>
      <c r="G488" s="23">
        <v>48.87</v>
      </c>
      <c r="H488" s="58" t="s">
        <v>1207</v>
      </c>
      <c r="I488" s="45"/>
      <c r="J488" s="37" t="str">
        <f t="shared" si="12"/>
        <v/>
      </c>
    </row>
    <row r="489" spans="1:10" x14ac:dyDescent="0.25">
      <c r="A489" s="13">
        <v>311</v>
      </c>
      <c r="B489" s="13" t="s">
        <v>586</v>
      </c>
      <c r="C489" s="18" t="s">
        <v>1078</v>
      </c>
      <c r="D489" s="25" t="s">
        <v>587</v>
      </c>
      <c r="E489" s="23">
        <v>131.25</v>
      </c>
      <c r="F489" s="23">
        <v>120.31</v>
      </c>
      <c r="G489" s="23">
        <v>109.37</v>
      </c>
      <c r="H489" s="58" t="s">
        <v>1206</v>
      </c>
      <c r="I489" s="45"/>
      <c r="J489" s="37" t="str">
        <f t="shared" si="12"/>
        <v/>
      </c>
    </row>
    <row r="490" spans="1:10" ht="30" x14ac:dyDescent="0.25">
      <c r="A490" s="13">
        <v>312</v>
      </c>
      <c r="B490" s="13" t="s">
        <v>588</v>
      </c>
      <c r="C490" s="20" t="s">
        <v>589</v>
      </c>
      <c r="D490" s="25" t="s">
        <v>590</v>
      </c>
      <c r="E490" s="23">
        <v>143.81</v>
      </c>
      <c r="F490" s="23">
        <v>131.82</v>
      </c>
      <c r="G490" s="23">
        <v>119.84</v>
      </c>
      <c r="H490" s="58" t="s">
        <v>1207</v>
      </c>
      <c r="I490" s="45"/>
      <c r="J490" s="37" t="str">
        <f t="shared" si="12"/>
        <v/>
      </c>
    </row>
    <row r="491" spans="1:10" s="60" customFormat="1" x14ac:dyDescent="0.25">
      <c r="A491" s="13" t="s">
        <v>1164</v>
      </c>
      <c r="B491" s="13" t="s">
        <v>1193</v>
      </c>
      <c r="C491" s="20" t="s">
        <v>1194</v>
      </c>
      <c r="D491" s="25" t="s">
        <v>1204</v>
      </c>
      <c r="E491" s="23">
        <v>141.56</v>
      </c>
      <c r="F491" s="23">
        <v>129.77000000000001</v>
      </c>
      <c r="G491" s="23">
        <v>117.97</v>
      </c>
      <c r="H491" s="58" t="s">
        <v>1206</v>
      </c>
      <c r="I491" s="45"/>
      <c r="J491" s="37" t="str">
        <f t="shared" si="12"/>
        <v/>
      </c>
    </row>
    <row r="492" spans="1:10" x14ac:dyDescent="0.25">
      <c r="A492" s="13">
        <v>313</v>
      </c>
      <c r="B492" s="13" t="s">
        <v>591</v>
      </c>
      <c r="C492" s="18" t="s">
        <v>1079</v>
      </c>
      <c r="D492" s="25" t="s">
        <v>592</v>
      </c>
      <c r="E492" s="23">
        <v>125.95</v>
      </c>
      <c r="F492" s="23">
        <v>115.46</v>
      </c>
      <c r="G492" s="23">
        <v>104.96</v>
      </c>
      <c r="H492" s="58" t="s">
        <v>1206</v>
      </c>
      <c r="I492" s="45"/>
      <c r="J492" s="37" t="str">
        <f t="shared" si="12"/>
        <v/>
      </c>
    </row>
    <row r="493" spans="1:10" x14ac:dyDescent="0.25">
      <c r="A493" s="13">
        <v>314</v>
      </c>
      <c r="B493" s="13" t="s">
        <v>593</v>
      </c>
      <c r="C493" s="18" t="s">
        <v>1080</v>
      </c>
      <c r="D493" s="25" t="s">
        <v>594</v>
      </c>
      <c r="E493" s="23">
        <v>71.989999999999995</v>
      </c>
      <c r="F493" s="23">
        <v>65.989999999999995</v>
      </c>
      <c r="G493" s="23">
        <v>59.99</v>
      </c>
      <c r="H493" s="58" t="s">
        <v>1207</v>
      </c>
      <c r="I493" s="45"/>
      <c r="J493" s="37" t="str">
        <f t="shared" si="12"/>
        <v/>
      </c>
    </row>
    <row r="494" spans="1:10" x14ac:dyDescent="0.25">
      <c r="A494" s="13">
        <v>315</v>
      </c>
      <c r="B494" s="13" t="s">
        <v>595</v>
      </c>
      <c r="C494" s="18" t="s">
        <v>1081</v>
      </c>
      <c r="D494" s="25" t="s">
        <v>597</v>
      </c>
      <c r="E494" s="23">
        <v>108.78</v>
      </c>
      <c r="F494" s="23">
        <v>99.72</v>
      </c>
      <c r="G494" s="23">
        <v>90.65</v>
      </c>
      <c r="H494" s="58" t="s">
        <v>1208</v>
      </c>
      <c r="I494" s="45"/>
      <c r="J494" s="37" t="str">
        <f t="shared" si="12"/>
        <v/>
      </c>
    </row>
    <row r="495" spans="1:10" x14ac:dyDescent="0.25">
      <c r="A495" s="13">
        <v>316</v>
      </c>
      <c r="B495" s="13" t="s">
        <v>598</v>
      </c>
      <c r="C495" s="18" t="s">
        <v>1082</v>
      </c>
      <c r="D495" s="25" t="s">
        <v>599</v>
      </c>
      <c r="E495" s="23">
        <v>107.99</v>
      </c>
      <c r="F495" s="23">
        <v>98.99</v>
      </c>
      <c r="G495" s="23">
        <v>89.99</v>
      </c>
      <c r="H495" s="58" t="s">
        <v>1207</v>
      </c>
      <c r="I495" s="45"/>
      <c r="J495" s="37" t="str">
        <f t="shared" si="12"/>
        <v/>
      </c>
    </row>
    <row r="496" spans="1:10" x14ac:dyDescent="0.25">
      <c r="A496" s="9"/>
      <c r="B496" s="10"/>
      <c r="C496" s="40" t="s">
        <v>1006</v>
      </c>
      <c r="D496" s="11"/>
      <c r="E496" s="10" t="s">
        <v>9</v>
      </c>
      <c r="F496" s="10" t="s">
        <v>9</v>
      </c>
      <c r="G496" s="10" t="s">
        <v>9</v>
      </c>
      <c r="H496" s="57" t="s">
        <v>9</v>
      </c>
      <c r="I496" s="30"/>
      <c r="J496" s="36"/>
    </row>
    <row r="497" spans="1:10" x14ac:dyDescent="0.25">
      <c r="A497" s="13">
        <v>317</v>
      </c>
      <c r="B497" s="13" t="s">
        <v>600</v>
      </c>
      <c r="C497" s="18" t="s">
        <v>1083</v>
      </c>
      <c r="D497" s="25" t="s">
        <v>601</v>
      </c>
      <c r="E497" s="23">
        <v>101.52</v>
      </c>
      <c r="F497" s="23">
        <v>93.06</v>
      </c>
      <c r="G497" s="23">
        <v>84.6</v>
      </c>
      <c r="H497" s="58" t="s">
        <v>1207</v>
      </c>
      <c r="I497" s="45"/>
      <c r="J497" s="37" t="str">
        <f t="shared" ref="J497:J499" si="13">IF(I497&lt;1,"",IF($I$117="A",I497*G497,IF($I$117="B",I497*F497,I497*E497)))</f>
        <v/>
      </c>
    </row>
    <row r="498" spans="1:10" x14ac:dyDescent="0.25">
      <c r="A498" s="13">
        <v>318</v>
      </c>
      <c r="B498" s="13" t="s">
        <v>602</v>
      </c>
      <c r="C498" s="18" t="s">
        <v>1084</v>
      </c>
      <c r="D498" s="25" t="s">
        <v>587</v>
      </c>
      <c r="E498" s="23">
        <v>117.23</v>
      </c>
      <c r="F498" s="23">
        <v>107.46</v>
      </c>
      <c r="G498" s="23">
        <v>97.69</v>
      </c>
      <c r="H498" s="58" t="s">
        <v>1208</v>
      </c>
      <c r="I498" s="45"/>
      <c r="J498" s="37" t="str">
        <f t="shared" si="13"/>
        <v/>
      </c>
    </row>
    <row r="499" spans="1:10" x14ac:dyDescent="0.25">
      <c r="A499" s="13">
        <v>319</v>
      </c>
      <c r="B499" s="13" t="s">
        <v>603</v>
      </c>
      <c r="C499" s="18" t="s">
        <v>999</v>
      </c>
      <c r="D499" s="25" t="s">
        <v>604</v>
      </c>
      <c r="E499" s="23">
        <v>95.99</v>
      </c>
      <c r="F499" s="23">
        <v>87.99</v>
      </c>
      <c r="G499" s="23">
        <v>79.989999999999995</v>
      </c>
      <c r="H499" s="58" t="s">
        <v>1207</v>
      </c>
      <c r="I499" s="45"/>
      <c r="J499" s="37" t="str">
        <f t="shared" si="13"/>
        <v/>
      </c>
    </row>
    <row r="500" spans="1:10" x14ac:dyDescent="0.25">
      <c r="A500" s="9"/>
      <c r="B500" s="10"/>
      <c r="C500" s="40" t="s">
        <v>605</v>
      </c>
      <c r="D500" s="11"/>
      <c r="E500" s="10" t="s">
        <v>9</v>
      </c>
      <c r="F500" s="10" t="s">
        <v>9</v>
      </c>
      <c r="G500" s="10" t="s">
        <v>9</v>
      </c>
      <c r="H500" s="57" t="s">
        <v>9</v>
      </c>
      <c r="I500" s="30"/>
      <c r="J500" s="36"/>
    </row>
    <row r="501" spans="1:10" x14ac:dyDescent="0.25">
      <c r="A501" s="13">
        <v>320</v>
      </c>
      <c r="B501" s="13" t="s">
        <v>606</v>
      </c>
      <c r="C501" s="18" t="s">
        <v>1085</v>
      </c>
      <c r="D501" s="25" t="s">
        <v>607</v>
      </c>
      <c r="E501" s="23">
        <v>71.2</v>
      </c>
      <c r="F501" s="23">
        <v>65.27</v>
      </c>
      <c r="G501" s="23">
        <v>59.33</v>
      </c>
      <c r="H501" s="58" t="s">
        <v>1207</v>
      </c>
      <c r="I501" s="45"/>
      <c r="J501" s="37" t="str">
        <f t="shared" ref="J501:J505" si="14">IF(I501&lt;1,"",IF($I$117="A",I501*G501,IF($I$117="B",I501*F501,I501*E501)))</f>
        <v/>
      </c>
    </row>
    <row r="502" spans="1:10" x14ac:dyDescent="0.25">
      <c r="A502" s="13">
        <v>321</v>
      </c>
      <c r="B502" s="13" t="s">
        <v>608</v>
      </c>
      <c r="C502" s="18" t="s">
        <v>1086</v>
      </c>
      <c r="D502" s="25" t="s">
        <v>609</v>
      </c>
      <c r="E502" s="23">
        <v>89.63</v>
      </c>
      <c r="F502" s="23">
        <v>82.16</v>
      </c>
      <c r="G502" s="23">
        <v>74.69</v>
      </c>
      <c r="H502" s="58" t="s">
        <v>1206</v>
      </c>
      <c r="I502" s="45"/>
      <c r="J502" s="37" t="str">
        <f t="shared" si="14"/>
        <v/>
      </c>
    </row>
    <row r="503" spans="1:10" x14ac:dyDescent="0.25">
      <c r="A503" s="13">
        <v>322</v>
      </c>
      <c r="B503" s="13" t="s">
        <v>610</v>
      </c>
      <c r="C503" s="18" t="s">
        <v>1087</v>
      </c>
      <c r="D503" s="25" t="s">
        <v>611</v>
      </c>
      <c r="E503" s="23">
        <v>71.989999999999995</v>
      </c>
      <c r="F503" s="23">
        <v>65.989999999999995</v>
      </c>
      <c r="G503" s="23">
        <v>59.99</v>
      </c>
      <c r="H503" s="58" t="s">
        <v>1207</v>
      </c>
      <c r="I503" s="45"/>
      <c r="J503" s="37" t="str">
        <f t="shared" si="14"/>
        <v/>
      </c>
    </row>
    <row r="504" spans="1:10" x14ac:dyDescent="0.25">
      <c r="A504" s="13">
        <v>323</v>
      </c>
      <c r="B504" s="13" t="s">
        <v>612</v>
      </c>
      <c r="C504" s="18" t="s">
        <v>1088</v>
      </c>
      <c r="D504" s="25" t="s">
        <v>381</v>
      </c>
      <c r="E504" s="23">
        <v>98.82</v>
      </c>
      <c r="F504" s="23">
        <v>90.59</v>
      </c>
      <c r="G504" s="23">
        <v>82.35</v>
      </c>
      <c r="H504" s="58" t="s">
        <v>1207</v>
      </c>
      <c r="I504" s="45"/>
      <c r="J504" s="37" t="str">
        <f t="shared" si="14"/>
        <v/>
      </c>
    </row>
    <row r="505" spans="1:10" x14ac:dyDescent="0.25">
      <c r="A505" s="13">
        <v>324</v>
      </c>
      <c r="B505" s="13" t="s">
        <v>613</v>
      </c>
      <c r="C505" s="18" t="s">
        <v>1089</v>
      </c>
      <c r="D505" s="25" t="s">
        <v>12</v>
      </c>
      <c r="E505" s="23">
        <v>101.25</v>
      </c>
      <c r="F505" s="23">
        <v>92.82</v>
      </c>
      <c r="G505" s="23">
        <v>84.38</v>
      </c>
      <c r="H505" s="58" t="s">
        <v>1207</v>
      </c>
      <c r="I505" s="45"/>
      <c r="J505" s="37" t="str">
        <f t="shared" si="14"/>
        <v/>
      </c>
    </row>
    <row r="506" spans="1:10" x14ac:dyDescent="0.25">
      <c r="A506" s="9"/>
      <c r="B506" s="10"/>
      <c r="C506" s="40" t="s">
        <v>614</v>
      </c>
      <c r="D506" s="11"/>
      <c r="E506" s="10" t="s">
        <v>9</v>
      </c>
      <c r="F506" s="10" t="s">
        <v>9</v>
      </c>
      <c r="G506" s="10" t="s">
        <v>9</v>
      </c>
      <c r="H506" s="57" t="s">
        <v>9</v>
      </c>
      <c r="I506" s="30"/>
      <c r="J506" s="36"/>
    </row>
    <row r="507" spans="1:10" x14ac:dyDescent="0.25">
      <c r="A507" s="13">
        <v>325</v>
      </c>
      <c r="B507" s="13" t="s">
        <v>615</v>
      </c>
      <c r="C507" s="18" t="s">
        <v>616</v>
      </c>
      <c r="D507" s="25" t="s">
        <v>541</v>
      </c>
      <c r="E507" s="23">
        <v>179.99</v>
      </c>
      <c r="F507" s="23">
        <v>164.99</v>
      </c>
      <c r="G507" s="23">
        <v>149.99</v>
      </c>
      <c r="H507" s="58" t="s">
        <v>1207</v>
      </c>
      <c r="I507" s="45"/>
      <c r="J507" s="37" t="str">
        <f t="shared" ref="J507:J527" si="15">IF(I507&lt;1,"",IF($I$117="A",I507*G507,IF($I$117="B",I507*F507,I507*E507)))</f>
        <v/>
      </c>
    </row>
    <row r="508" spans="1:10" x14ac:dyDescent="0.25">
      <c r="A508" s="13">
        <v>326</v>
      </c>
      <c r="B508" s="13" t="s">
        <v>617</v>
      </c>
      <c r="C508" s="18" t="s">
        <v>618</v>
      </c>
      <c r="D508" s="25" t="s">
        <v>619</v>
      </c>
      <c r="E508" s="23">
        <v>125.94</v>
      </c>
      <c r="F508" s="23">
        <v>115.45</v>
      </c>
      <c r="G508" s="23">
        <v>104.95</v>
      </c>
      <c r="H508" s="58" t="s">
        <v>1207</v>
      </c>
      <c r="I508" s="45"/>
      <c r="J508" s="37" t="str">
        <f t="shared" si="15"/>
        <v/>
      </c>
    </row>
    <row r="509" spans="1:10" x14ac:dyDescent="0.25">
      <c r="A509" s="13">
        <v>327</v>
      </c>
      <c r="B509" s="13" t="s">
        <v>620</v>
      </c>
      <c r="C509" s="18" t="s">
        <v>621</v>
      </c>
      <c r="D509" s="25" t="s">
        <v>622</v>
      </c>
      <c r="E509" s="23">
        <v>56.72</v>
      </c>
      <c r="F509" s="23">
        <v>51.99</v>
      </c>
      <c r="G509" s="23">
        <v>47.27</v>
      </c>
      <c r="H509" s="58" t="s">
        <v>1207</v>
      </c>
      <c r="I509" s="45"/>
      <c r="J509" s="37" t="str">
        <f t="shared" si="15"/>
        <v/>
      </c>
    </row>
    <row r="510" spans="1:10" x14ac:dyDescent="0.25">
      <c r="A510" s="13">
        <v>328</v>
      </c>
      <c r="B510" s="13" t="s">
        <v>623</v>
      </c>
      <c r="C510" s="18" t="s">
        <v>624</v>
      </c>
      <c r="D510" s="25" t="s">
        <v>625</v>
      </c>
      <c r="E510" s="23">
        <v>70.790000000000006</v>
      </c>
      <c r="F510" s="23">
        <v>64.89</v>
      </c>
      <c r="G510" s="23">
        <v>58.99</v>
      </c>
      <c r="H510" s="58" t="s">
        <v>1207</v>
      </c>
      <c r="I510" s="45"/>
      <c r="J510" s="37" t="str">
        <f t="shared" si="15"/>
        <v/>
      </c>
    </row>
    <row r="511" spans="1:10" x14ac:dyDescent="0.25">
      <c r="A511" s="13">
        <v>329</v>
      </c>
      <c r="B511" s="13" t="s">
        <v>626</v>
      </c>
      <c r="C511" s="18" t="s">
        <v>627</v>
      </c>
      <c r="D511" s="25" t="s">
        <v>628</v>
      </c>
      <c r="E511" s="23">
        <v>74.36</v>
      </c>
      <c r="F511" s="23">
        <v>68.17</v>
      </c>
      <c r="G511" s="23">
        <v>61.97</v>
      </c>
      <c r="H511" s="58" t="s">
        <v>1207</v>
      </c>
      <c r="I511" s="45"/>
      <c r="J511" s="37" t="str">
        <f t="shared" si="15"/>
        <v/>
      </c>
    </row>
    <row r="512" spans="1:10" x14ac:dyDescent="0.25">
      <c r="A512" s="13">
        <v>330</v>
      </c>
      <c r="B512" s="13" t="s">
        <v>629</v>
      </c>
      <c r="C512" s="18" t="s">
        <v>630</v>
      </c>
      <c r="D512" s="25" t="s">
        <v>631</v>
      </c>
      <c r="E512" s="23">
        <v>112.05</v>
      </c>
      <c r="F512" s="23">
        <v>102.72</v>
      </c>
      <c r="G512" s="23">
        <v>93.38</v>
      </c>
      <c r="H512" s="58" t="s">
        <v>1208</v>
      </c>
      <c r="I512" s="45"/>
      <c r="J512" s="37" t="str">
        <f t="shared" si="15"/>
        <v/>
      </c>
    </row>
    <row r="513" spans="1:10" x14ac:dyDescent="0.25">
      <c r="A513" s="13">
        <v>331</v>
      </c>
      <c r="B513" s="13" t="s">
        <v>632</v>
      </c>
      <c r="C513" s="18" t="s">
        <v>633</v>
      </c>
      <c r="D513" s="25" t="s">
        <v>634</v>
      </c>
      <c r="E513" s="23">
        <v>118.77</v>
      </c>
      <c r="F513" s="23">
        <v>108.88</v>
      </c>
      <c r="G513" s="23">
        <v>98.98</v>
      </c>
      <c r="H513" s="58" t="s">
        <v>1207</v>
      </c>
      <c r="I513" s="45"/>
      <c r="J513" s="37" t="str">
        <f t="shared" si="15"/>
        <v/>
      </c>
    </row>
    <row r="514" spans="1:10" x14ac:dyDescent="0.25">
      <c r="A514" s="13">
        <v>332</v>
      </c>
      <c r="B514" s="13" t="s">
        <v>635</v>
      </c>
      <c r="C514" s="18" t="s">
        <v>636</v>
      </c>
      <c r="D514" s="25" t="s">
        <v>622</v>
      </c>
      <c r="E514" s="23">
        <v>56.72</v>
      </c>
      <c r="F514" s="23">
        <v>51.99</v>
      </c>
      <c r="G514" s="23">
        <v>47.27</v>
      </c>
      <c r="H514" s="58" t="s">
        <v>1207</v>
      </c>
      <c r="I514" s="45"/>
      <c r="J514" s="37" t="str">
        <f t="shared" si="15"/>
        <v/>
      </c>
    </row>
    <row r="515" spans="1:10" x14ac:dyDescent="0.25">
      <c r="A515" s="13">
        <v>333</v>
      </c>
      <c r="B515" s="13" t="s">
        <v>637</v>
      </c>
      <c r="C515" s="18" t="s">
        <v>638</v>
      </c>
      <c r="D515" s="25" t="s">
        <v>639</v>
      </c>
      <c r="E515" s="23">
        <v>114.76</v>
      </c>
      <c r="F515" s="23">
        <v>105.2</v>
      </c>
      <c r="G515" s="23">
        <v>95.63</v>
      </c>
      <c r="H515" s="58" t="s">
        <v>1207</v>
      </c>
      <c r="I515" s="45"/>
      <c r="J515" s="37" t="str">
        <f t="shared" si="15"/>
        <v/>
      </c>
    </row>
    <row r="516" spans="1:10" x14ac:dyDescent="0.25">
      <c r="A516" s="13">
        <v>334</v>
      </c>
      <c r="B516" s="13" t="s">
        <v>640</v>
      </c>
      <c r="C516" s="18" t="s">
        <v>641</v>
      </c>
      <c r="D516" s="25" t="s">
        <v>520</v>
      </c>
      <c r="E516" s="23">
        <v>85.64</v>
      </c>
      <c r="F516" s="23">
        <v>78.5</v>
      </c>
      <c r="G516" s="23">
        <v>71.37</v>
      </c>
      <c r="H516" s="58" t="s">
        <v>1207</v>
      </c>
      <c r="I516" s="45"/>
      <c r="J516" s="37" t="str">
        <f t="shared" si="15"/>
        <v/>
      </c>
    </row>
    <row r="517" spans="1:10" x14ac:dyDescent="0.25">
      <c r="A517" s="13">
        <v>335</v>
      </c>
      <c r="B517" s="13" t="s">
        <v>642</v>
      </c>
      <c r="C517" s="18" t="s">
        <v>643</v>
      </c>
      <c r="D517" s="25" t="s">
        <v>622</v>
      </c>
      <c r="E517" s="23">
        <v>56.72</v>
      </c>
      <c r="F517" s="23">
        <v>51.99</v>
      </c>
      <c r="G517" s="23">
        <v>47.27</v>
      </c>
      <c r="H517" s="58" t="s">
        <v>1207</v>
      </c>
      <c r="I517" s="45"/>
      <c r="J517" s="37" t="str">
        <f t="shared" si="15"/>
        <v/>
      </c>
    </row>
    <row r="518" spans="1:10" x14ac:dyDescent="0.25">
      <c r="A518" s="13">
        <v>336</v>
      </c>
      <c r="B518" s="13" t="s">
        <v>644</v>
      </c>
      <c r="C518" s="18" t="s">
        <v>645</v>
      </c>
      <c r="D518" s="25" t="s">
        <v>646</v>
      </c>
      <c r="E518" s="23">
        <v>143.82</v>
      </c>
      <c r="F518" s="23">
        <v>131.84</v>
      </c>
      <c r="G518" s="23">
        <v>119.85</v>
      </c>
      <c r="H518" s="58" t="s">
        <v>1207</v>
      </c>
      <c r="I518" s="45"/>
      <c r="J518" s="37" t="str">
        <f t="shared" si="15"/>
        <v/>
      </c>
    </row>
    <row r="519" spans="1:10" x14ac:dyDescent="0.25">
      <c r="A519" s="13">
        <v>337</v>
      </c>
      <c r="B519" s="13" t="s">
        <v>647</v>
      </c>
      <c r="C519" s="18" t="s">
        <v>648</v>
      </c>
      <c r="D519" s="25" t="s">
        <v>604</v>
      </c>
      <c r="E519" s="23">
        <v>103.72</v>
      </c>
      <c r="F519" s="23">
        <v>95.07</v>
      </c>
      <c r="G519" s="23">
        <v>86.43</v>
      </c>
      <c r="H519" s="58" t="s">
        <v>1207</v>
      </c>
      <c r="I519" s="45"/>
      <c r="J519" s="37" t="str">
        <f t="shared" si="15"/>
        <v/>
      </c>
    </row>
    <row r="520" spans="1:10" x14ac:dyDescent="0.25">
      <c r="A520" s="13">
        <v>338</v>
      </c>
      <c r="B520" s="13" t="s">
        <v>649</v>
      </c>
      <c r="C520" s="18" t="s">
        <v>650</v>
      </c>
      <c r="D520" s="25" t="s">
        <v>541</v>
      </c>
      <c r="E520" s="23">
        <v>143.99</v>
      </c>
      <c r="F520" s="23">
        <v>131.99</v>
      </c>
      <c r="G520" s="23">
        <v>119.99</v>
      </c>
      <c r="H520" s="58" t="s">
        <v>1207</v>
      </c>
      <c r="I520" s="45"/>
      <c r="J520" s="37" t="str">
        <f t="shared" si="15"/>
        <v/>
      </c>
    </row>
    <row r="521" spans="1:10" x14ac:dyDescent="0.25">
      <c r="A521" s="13">
        <v>339</v>
      </c>
      <c r="B521" s="13" t="s">
        <v>651</v>
      </c>
      <c r="C521" s="18" t="s">
        <v>652</v>
      </c>
      <c r="D521" s="25" t="s">
        <v>653</v>
      </c>
      <c r="E521" s="23">
        <v>125.37</v>
      </c>
      <c r="F521" s="23">
        <v>114.93</v>
      </c>
      <c r="G521" s="23">
        <v>104.48</v>
      </c>
      <c r="H521" s="58" t="s">
        <v>1207</v>
      </c>
      <c r="I521" s="45"/>
      <c r="J521" s="37" t="str">
        <f t="shared" si="15"/>
        <v/>
      </c>
    </row>
    <row r="522" spans="1:10" x14ac:dyDescent="0.25">
      <c r="A522" s="13">
        <v>340</v>
      </c>
      <c r="B522" s="13" t="s">
        <v>654</v>
      </c>
      <c r="C522" s="18" t="s">
        <v>655</v>
      </c>
      <c r="D522" s="25" t="s">
        <v>656</v>
      </c>
      <c r="E522" s="23">
        <v>142.76</v>
      </c>
      <c r="F522" s="23">
        <v>130.86000000000001</v>
      </c>
      <c r="G522" s="23">
        <v>118.96</v>
      </c>
      <c r="H522" s="58" t="s">
        <v>1206</v>
      </c>
      <c r="I522" s="45"/>
      <c r="J522" s="37" t="str">
        <f t="shared" si="15"/>
        <v/>
      </c>
    </row>
    <row r="523" spans="1:10" x14ac:dyDescent="0.25">
      <c r="A523" s="13">
        <v>341</v>
      </c>
      <c r="B523" s="13" t="s">
        <v>657</v>
      </c>
      <c r="C523" s="18" t="s">
        <v>658</v>
      </c>
      <c r="D523" s="25" t="s">
        <v>659</v>
      </c>
      <c r="E523" s="23">
        <v>125.37</v>
      </c>
      <c r="F523" s="23">
        <v>114.93</v>
      </c>
      <c r="G523" s="23">
        <v>104.48</v>
      </c>
      <c r="H523" s="58" t="s">
        <v>1207</v>
      </c>
      <c r="I523" s="45"/>
      <c r="J523" s="37" t="str">
        <f t="shared" si="15"/>
        <v/>
      </c>
    </row>
    <row r="524" spans="1:10" x14ac:dyDescent="0.25">
      <c r="A524" s="13">
        <v>342</v>
      </c>
      <c r="B524" s="13" t="s">
        <v>660</v>
      </c>
      <c r="C524" s="18" t="s">
        <v>661</v>
      </c>
      <c r="D524" s="25" t="s">
        <v>625</v>
      </c>
      <c r="E524" s="23">
        <v>70.790000000000006</v>
      </c>
      <c r="F524" s="23">
        <v>64.89</v>
      </c>
      <c r="G524" s="23">
        <v>58.99</v>
      </c>
      <c r="H524" s="58" t="s">
        <v>1207</v>
      </c>
      <c r="I524" s="45"/>
      <c r="J524" s="37" t="str">
        <f t="shared" si="15"/>
        <v/>
      </c>
    </row>
    <row r="525" spans="1:10" x14ac:dyDescent="0.25">
      <c r="A525" s="13">
        <v>343</v>
      </c>
      <c r="B525" s="13" t="s">
        <v>662</v>
      </c>
      <c r="C525" s="18" t="s">
        <v>663</v>
      </c>
      <c r="D525" s="25" t="s">
        <v>584</v>
      </c>
      <c r="E525" s="23">
        <v>52.69</v>
      </c>
      <c r="F525" s="23">
        <v>48.3</v>
      </c>
      <c r="G525" s="23">
        <v>43.91</v>
      </c>
      <c r="H525" s="58" t="s">
        <v>1207</v>
      </c>
      <c r="I525" s="45"/>
      <c r="J525" s="37" t="str">
        <f t="shared" si="15"/>
        <v/>
      </c>
    </row>
    <row r="526" spans="1:10" ht="30" x14ac:dyDescent="0.25">
      <c r="A526" s="13">
        <v>344</v>
      </c>
      <c r="B526" s="13" t="s">
        <v>664</v>
      </c>
      <c r="C526" s="20" t="s">
        <v>665</v>
      </c>
      <c r="D526" s="25" t="s">
        <v>666</v>
      </c>
      <c r="E526" s="23">
        <v>78.52</v>
      </c>
      <c r="F526" s="23">
        <v>71.97</v>
      </c>
      <c r="G526" s="23">
        <v>65.430000000000007</v>
      </c>
      <c r="H526" s="58" t="s">
        <v>1207</v>
      </c>
      <c r="I526" s="45"/>
      <c r="J526" s="37" t="str">
        <f t="shared" si="15"/>
        <v/>
      </c>
    </row>
    <row r="527" spans="1:10" ht="30" x14ac:dyDescent="0.25">
      <c r="A527" s="13">
        <v>345</v>
      </c>
      <c r="B527" s="13" t="s">
        <v>667</v>
      </c>
      <c r="C527" s="20" t="s">
        <v>668</v>
      </c>
      <c r="D527" s="25" t="s">
        <v>666</v>
      </c>
      <c r="E527" s="23">
        <v>81.47</v>
      </c>
      <c r="F527" s="23">
        <v>74.680000000000007</v>
      </c>
      <c r="G527" s="23">
        <v>67.89</v>
      </c>
      <c r="H527" s="58" t="s">
        <v>1208</v>
      </c>
      <c r="I527" s="45"/>
      <c r="J527" s="37" t="str">
        <f t="shared" si="15"/>
        <v/>
      </c>
    </row>
    <row r="528" spans="1:10" x14ac:dyDescent="0.25">
      <c r="A528" s="9"/>
      <c r="B528" s="10"/>
      <c r="C528" s="40" t="s">
        <v>669</v>
      </c>
      <c r="D528" s="11"/>
      <c r="E528" s="10" t="s">
        <v>9</v>
      </c>
      <c r="F528" s="10" t="s">
        <v>9</v>
      </c>
      <c r="G528" s="10" t="s">
        <v>9</v>
      </c>
      <c r="H528" s="57" t="s">
        <v>9</v>
      </c>
      <c r="I528" s="30"/>
      <c r="J528" s="36"/>
    </row>
    <row r="529" spans="1:10" x14ac:dyDescent="0.25">
      <c r="A529" s="13">
        <v>346</v>
      </c>
      <c r="B529" s="13" t="s">
        <v>670</v>
      </c>
      <c r="C529" s="18" t="s">
        <v>671</v>
      </c>
      <c r="D529" s="25" t="s">
        <v>672</v>
      </c>
      <c r="E529" s="23">
        <v>65.89</v>
      </c>
      <c r="F529" s="23">
        <v>60.4</v>
      </c>
      <c r="G529" s="23">
        <v>54.91</v>
      </c>
      <c r="H529" s="58" t="s">
        <v>1207</v>
      </c>
      <c r="I529" s="45"/>
      <c r="J529" s="37" t="str">
        <f t="shared" ref="J529:J545" si="16">IF(I529&lt;1,"",IF($I$117="A",I529*G529,IF($I$117="B",I529*F529,I529*E529)))</f>
        <v/>
      </c>
    </row>
    <row r="530" spans="1:10" x14ac:dyDescent="0.25">
      <c r="A530" s="13">
        <v>347</v>
      </c>
      <c r="B530" s="13" t="s">
        <v>673</v>
      </c>
      <c r="C530" s="18" t="s">
        <v>674</v>
      </c>
      <c r="D530" s="25" t="s">
        <v>675</v>
      </c>
      <c r="E530" s="23">
        <v>78.91</v>
      </c>
      <c r="F530" s="23">
        <v>72.33</v>
      </c>
      <c r="G530" s="23">
        <v>65.760000000000005</v>
      </c>
      <c r="H530" s="58" t="s">
        <v>1207</v>
      </c>
      <c r="I530" s="45"/>
      <c r="J530" s="37" t="str">
        <f t="shared" si="16"/>
        <v/>
      </c>
    </row>
    <row r="531" spans="1:10" x14ac:dyDescent="0.25">
      <c r="A531" s="13">
        <v>348</v>
      </c>
      <c r="B531" s="13" t="s">
        <v>676</v>
      </c>
      <c r="C531" s="18" t="s">
        <v>677</v>
      </c>
      <c r="D531" s="25" t="s">
        <v>678</v>
      </c>
      <c r="E531" s="23">
        <v>59.96</v>
      </c>
      <c r="F531" s="23">
        <v>54.97</v>
      </c>
      <c r="G531" s="23">
        <v>49.97</v>
      </c>
      <c r="H531" s="58" t="s">
        <v>1207</v>
      </c>
      <c r="I531" s="45"/>
      <c r="J531" s="37" t="str">
        <f t="shared" si="16"/>
        <v/>
      </c>
    </row>
    <row r="532" spans="1:10" x14ac:dyDescent="0.25">
      <c r="A532" s="13">
        <v>349</v>
      </c>
      <c r="B532" s="13" t="s">
        <v>679</v>
      </c>
      <c r="C532" s="18" t="s">
        <v>680</v>
      </c>
      <c r="D532" s="25" t="s">
        <v>681</v>
      </c>
      <c r="E532" s="23">
        <v>66.59</v>
      </c>
      <c r="F532" s="23">
        <v>61.04</v>
      </c>
      <c r="G532" s="23">
        <v>55.49</v>
      </c>
      <c r="H532" s="58" t="s">
        <v>1207</v>
      </c>
      <c r="I532" s="45"/>
      <c r="J532" s="37" t="str">
        <f t="shared" si="16"/>
        <v/>
      </c>
    </row>
    <row r="533" spans="1:10" x14ac:dyDescent="0.25">
      <c r="A533" s="13">
        <v>350</v>
      </c>
      <c r="B533" s="13" t="s">
        <v>682</v>
      </c>
      <c r="C533" s="18" t="s">
        <v>683</v>
      </c>
      <c r="D533" s="25" t="s">
        <v>684</v>
      </c>
      <c r="E533" s="23">
        <v>67.03</v>
      </c>
      <c r="F533" s="23">
        <v>61.45</v>
      </c>
      <c r="G533" s="23">
        <v>55.86</v>
      </c>
      <c r="H533" s="58" t="s">
        <v>1207</v>
      </c>
      <c r="I533" s="45"/>
      <c r="J533" s="37" t="str">
        <f t="shared" si="16"/>
        <v/>
      </c>
    </row>
    <row r="534" spans="1:10" x14ac:dyDescent="0.25">
      <c r="A534" s="13">
        <v>351</v>
      </c>
      <c r="B534" s="13" t="s">
        <v>685</v>
      </c>
      <c r="C534" s="18" t="s">
        <v>686</v>
      </c>
      <c r="D534" s="25" t="s">
        <v>687</v>
      </c>
      <c r="E534" s="23">
        <v>63.31</v>
      </c>
      <c r="F534" s="23">
        <v>58.04</v>
      </c>
      <c r="G534" s="23">
        <v>52.76</v>
      </c>
      <c r="H534" s="58" t="s">
        <v>1207</v>
      </c>
      <c r="I534" s="45"/>
      <c r="J534" s="37" t="str">
        <f t="shared" si="16"/>
        <v/>
      </c>
    </row>
    <row r="535" spans="1:10" x14ac:dyDescent="0.25">
      <c r="A535" s="13">
        <v>352</v>
      </c>
      <c r="B535" s="13" t="s">
        <v>688</v>
      </c>
      <c r="C535" s="18" t="s">
        <v>689</v>
      </c>
      <c r="D535" s="25" t="s">
        <v>690</v>
      </c>
      <c r="E535" s="23">
        <v>59.99</v>
      </c>
      <c r="F535" s="23">
        <v>54.99</v>
      </c>
      <c r="G535" s="23">
        <v>49.99</v>
      </c>
      <c r="H535" s="58" t="s">
        <v>1207</v>
      </c>
      <c r="I535" s="45"/>
      <c r="J535" s="37" t="str">
        <f t="shared" si="16"/>
        <v/>
      </c>
    </row>
    <row r="536" spans="1:10" x14ac:dyDescent="0.25">
      <c r="A536" s="13">
        <v>353</v>
      </c>
      <c r="B536" s="13" t="s">
        <v>691</v>
      </c>
      <c r="C536" s="18" t="s">
        <v>692</v>
      </c>
      <c r="D536" s="25" t="s">
        <v>693</v>
      </c>
      <c r="E536" s="23">
        <v>76.55</v>
      </c>
      <c r="F536" s="23">
        <v>70.17</v>
      </c>
      <c r="G536" s="23">
        <v>63.79</v>
      </c>
      <c r="H536" s="58" t="s">
        <v>1207</v>
      </c>
      <c r="I536" s="45"/>
      <c r="J536" s="37" t="str">
        <f t="shared" si="16"/>
        <v/>
      </c>
    </row>
    <row r="537" spans="1:10" x14ac:dyDescent="0.25">
      <c r="A537" s="13">
        <v>354</v>
      </c>
      <c r="B537" s="13" t="s">
        <v>694</v>
      </c>
      <c r="C537" s="18" t="s">
        <v>695</v>
      </c>
      <c r="D537" s="25" t="s">
        <v>687</v>
      </c>
      <c r="E537" s="23">
        <v>59.35</v>
      </c>
      <c r="F537" s="23">
        <v>54.4</v>
      </c>
      <c r="G537" s="23">
        <v>49.46</v>
      </c>
      <c r="H537" s="58" t="s">
        <v>1207</v>
      </c>
      <c r="I537" s="45"/>
      <c r="J537" s="37" t="str">
        <f t="shared" si="16"/>
        <v/>
      </c>
    </row>
    <row r="538" spans="1:10" x14ac:dyDescent="0.25">
      <c r="A538" s="13">
        <v>355</v>
      </c>
      <c r="B538" s="13" t="s">
        <v>696</v>
      </c>
      <c r="C538" s="18" t="s">
        <v>697</v>
      </c>
      <c r="D538" s="25" t="s">
        <v>698</v>
      </c>
      <c r="E538" s="23">
        <v>66.5</v>
      </c>
      <c r="F538" s="23">
        <v>60.96</v>
      </c>
      <c r="G538" s="23">
        <v>55.42</v>
      </c>
      <c r="H538" s="58" t="s">
        <v>1207</v>
      </c>
      <c r="I538" s="45"/>
      <c r="J538" s="37" t="str">
        <f t="shared" si="16"/>
        <v/>
      </c>
    </row>
    <row r="539" spans="1:10" x14ac:dyDescent="0.25">
      <c r="A539" s="13">
        <v>356</v>
      </c>
      <c r="B539" s="13" t="s">
        <v>699</v>
      </c>
      <c r="C539" s="18" t="s">
        <v>700</v>
      </c>
      <c r="D539" s="25" t="s">
        <v>701</v>
      </c>
      <c r="E539" s="23">
        <v>68.239999999999995</v>
      </c>
      <c r="F539" s="23">
        <v>62.56</v>
      </c>
      <c r="G539" s="23">
        <v>56.87</v>
      </c>
      <c r="H539" s="58" t="s">
        <v>1207</v>
      </c>
      <c r="I539" s="45"/>
      <c r="J539" s="37" t="str">
        <f t="shared" si="16"/>
        <v/>
      </c>
    </row>
    <row r="540" spans="1:10" x14ac:dyDescent="0.25">
      <c r="A540" s="13">
        <v>357</v>
      </c>
      <c r="B540" s="13" t="s">
        <v>702</v>
      </c>
      <c r="C540" s="18" t="s">
        <v>703</v>
      </c>
      <c r="D540" s="25" t="s">
        <v>704</v>
      </c>
      <c r="E540" s="23">
        <v>65.45</v>
      </c>
      <c r="F540" s="23">
        <v>59.99</v>
      </c>
      <c r="G540" s="23">
        <v>54.54</v>
      </c>
      <c r="H540" s="58" t="s">
        <v>1207</v>
      </c>
      <c r="I540" s="45"/>
      <c r="J540" s="37" t="str">
        <f t="shared" si="16"/>
        <v/>
      </c>
    </row>
    <row r="541" spans="1:10" x14ac:dyDescent="0.25">
      <c r="A541" s="13">
        <v>358</v>
      </c>
      <c r="B541" s="13" t="s">
        <v>705</v>
      </c>
      <c r="C541" s="18" t="s">
        <v>706</v>
      </c>
      <c r="D541" s="25" t="s">
        <v>704</v>
      </c>
      <c r="E541" s="23">
        <v>55.98</v>
      </c>
      <c r="F541" s="23">
        <v>51.31</v>
      </c>
      <c r="G541" s="23">
        <v>46.65</v>
      </c>
      <c r="H541" s="58" t="s">
        <v>1208</v>
      </c>
      <c r="I541" s="45"/>
      <c r="J541" s="37" t="str">
        <f t="shared" si="16"/>
        <v/>
      </c>
    </row>
    <row r="542" spans="1:10" x14ac:dyDescent="0.25">
      <c r="A542" s="13">
        <v>359</v>
      </c>
      <c r="B542" s="13" t="s">
        <v>707</v>
      </c>
      <c r="C542" s="18" t="s">
        <v>708</v>
      </c>
      <c r="D542" s="25" t="s">
        <v>709</v>
      </c>
      <c r="E542" s="23">
        <v>67.819999999999993</v>
      </c>
      <c r="F542" s="23">
        <v>62.17</v>
      </c>
      <c r="G542" s="23">
        <v>56.52</v>
      </c>
      <c r="H542" s="58" t="s">
        <v>1206</v>
      </c>
      <c r="I542" s="45"/>
      <c r="J542" s="37" t="str">
        <f t="shared" si="16"/>
        <v/>
      </c>
    </row>
    <row r="543" spans="1:10" x14ac:dyDescent="0.25">
      <c r="A543" s="13">
        <v>360</v>
      </c>
      <c r="B543" s="13" t="s">
        <v>710</v>
      </c>
      <c r="C543" s="18" t="s">
        <v>711</v>
      </c>
      <c r="D543" s="25" t="s">
        <v>712</v>
      </c>
      <c r="E543" s="23">
        <v>77.430000000000007</v>
      </c>
      <c r="F543" s="23">
        <v>70.98</v>
      </c>
      <c r="G543" s="23">
        <v>64.53</v>
      </c>
      <c r="H543" s="58" t="s">
        <v>1207</v>
      </c>
      <c r="I543" s="45"/>
      <c r="J543" s="37" t="str">
        <f t="shared" si="16"/>
        <v/>
      </c>
    </row>
    <row r="544" spans="1:10" x14ac:dyDescent="0.25">
      <c r="A544" s="13">
        <v>361</v>
      </c>
      <c r="B544" s="13" t="s">
        <v>713</v>
      </c>
      <c r="C544" s="18" t="s">
        <v>714</v>
      </c>
      <c r="D544" s="25" t="s">
        <v>715</v>
      </c>
      <c r="E544" s="23">
        <v>68.319999999999993</v>
      </c>
      <c r="F544" s="23">
        <v>62.63</v>
      </c>
      <c r="G544" s="23">
        <v>56.94</v>
      </c>
      <c r="H544" s="58" t="s">
        <v>1207</v>
      </c>
      <c r="I544" s="45"/>
      <c r="J544" s="37" t="str">
        <f t="shared" si="16"/>
        <v/>
      </c>
    </row>
    <row r="545" spans="1:10" x14ac:dyDescent="0.25">
      <c r="A545" s="13">
        <v>362</v>
      </c>
      <c r="B545" s="13" t="s">
        <v>716</v>
      </c>
      <c r="C545" s="18" t="s">
        <v>717</v>
      </c>
      <c r="D545" s="25" t="s">
        <v>718</v>
      </c>
      <c r="E545" s="23">
        <v>67.16</v>
      </c>
      <c r="F545" s="23">
        <v>61.57</v>
      </c>
      <c r="G545" s="23">
        <v>55.97</v>
      </c>
      <c r="H545" s="58" t="s">
        <v>1208</v>
      </c>
      <c r="I545" s="45"/>
      <c r="J545" s="37" t="str">
        <f t="shared" si="16"/>
        <v/>
      </c>
    </row>
    <row r="546" spans="1:10" x14ac:dyDescent="0.25">
      <c r="A546" s="9"/>
      <c r="B546" s="10"/>
      <c r="C546" s="40" t="s">
        <v>719</v>
      </c>
      <c r="D546" s="11"/>
      <c r="E546" s="10" t="s">
        <v>9</v>
      </c>
      <c r="F546" s="10" t="s">
        <v>9</v>
      </c>
      <c r="G546" s="10" t="s">
        <v>9</v>
      </c>
      <c r="H546" s="57" t="s">
        <v>9</v>
      </c>
      <c r="I546" s="30"/>
      <c r="J546" s="36"/>
    </row>
    <row r="547" spans="1:10" x14ac:dyDescent="0.25">
      <c r="A547" s="13">
        <v>363</v>
      </c>
      <c r="B547" s="13" t="s">
        <v>720</v>
      </c>
      <c r="C547" s="18" t="s">
        <v>1090</v>
      </c>
      <c r="D547" s="25" t="s">
        <v>721</v>
      </c>
      <c r="E547" s="23">
        <v>143.99</v>
      </c>
      <c r="F547" s="23">
        <v>131.99</v>
      </c>
      <c r="G547" s="23">
        <v>119.99</v>
      </c>
      <c r="H547" s="58" t="s">
        <v>1207</v>
      </c>
      <c r="I547" s="45"/>
      <c r="J547" s="37" t="str">
        <f t="shared" ref="J547:J549" si="17">IF(I547&lt;1,"",IF($I$117="A",I547*G547,IF($I$117="B",I547*F547,I547*E547)))</f>
        <v/>
      </c>
    </row>
    <row r="548" spans="1:10" x14ac:dyDescent="0.25">
      <c r="A548" s="13">
        <v>364</v>
      </c>
      <c r="B548" s="13" t="s">
        <v>722</v>
      </c>
      <c r="C548" s="18" t="s">
        <v>1091</v>
      </c>
      <c r="D548" s="25" t="s">
        <v>723</v>
      </c>
      <c r="E548" s="23">
        <v>107.99</v>
      </c>
      <c r="F548" s="23">
        <v>98.99</v>
      </c>
      <c r="G548" s="23">
        <v>89.99</v>
      </c>
      <c r="H548" s="58" t="s">
        <v>1207</v>
      </c>
      <c r="I548" s="45"/>
      <c r="J548" s="37" t="str">
        <f t="shared" si="17"/>
        <v/>
      </c>
    </row>
    <row r="549" spans="1:10" x14ac:dyDescent="0.25">
      <c r="A549" s="13">
        <v>365</v>
      </c>
      <c r="B549" s="13" t="s">
        <v>724</v>
      </c>
      <c r="C549" s="18" t="s">
        <v>1092</v>
      </c>
      <c r="D549" s="25" t="s">
        <v>584</v>
      </c>
      <c r="E549" s="23">
        <v>107.63</v>
      </c>
      <c r="F549" s="23">
        <v>98.66</v>
      </c>
      <c r="G549" s="23">
        <v>89.69</v>
      </c>
      <c r="H549" s="58" t="s">
        <v>1207</v>
      </c>
      <c r="I549" s="45"/>
      <c r="J549" s="37" t="str">
        <f t="shared" si="17"/>
        <v/>
      </c>
    </row>
    <row r="550" spans="1:10" x14ac:dyDescent="0.25">
      <c r="A550" s="9"/>
      <c r="B550" s="10"/>
      <c r="C550" s="40" t="s">
        <v>725</v>
      </c>
      <c r="D550" s="11"/>
      <c r="E550" s="10" t="s">
        <v>9</v>
      </c>
      <c r="F550" s="10" t="s">
        <v>9</v>
      </c>
      <c r="G550" s="10" t="s">
        <v>9</v>
      </c>
      <c r="H550" s="57" t="s">
        <v>9</v>
      </c>
      <c r="I550" s="30"/>
      <c r="J550" s="36"/>
    </row>
    <row r="551" spans="1:10" x14ac:dyDescent="0.25">
      <c r="A551" s="13">
        <v>366</v>
      </c>
      <c r="B551" s="13" t="s">
        <v>726</v>
      </c>
      <c r="C551" s="18" t="s">
        <v>727</v>
      </c>
      <c r="D551" s="25" t="s">
        <v>368</v>
      </c>
      <c r="E551" s="23">
        <v>101.34</v>
      </c>
      <c r="F551" s="23">
        <v>92.89</v>
      </c>
      <c r="G551" s="23">
        <v>84.45</v>
      </c>
      <c r="H551" s="58" t="s">
        <v>1207</v>
      </c>
      <c r="I551" s="45"/>
      <c r="J551" s="37" t="str">
        <f t="shared" ref="J551:J558" si="18">IF(I551&lt;1,"",IF($I$117="A",I551*G551,IF($I$117="B",I551*F551,I551*E551)))</f>
        <v/>
      </c>
    </row>
    <row r="552" spans="1:10" x14ac:dyDescent="0.25">
      <c r="A552" s="13">
        <v>367</v>
      </c>
      <c r="B552" s="13" t="s">
        <v>728</v>
      </c>
      <c r="C552" s="18" t="s">
        <v>729</v>
      </c>
      <c r="D552" s="25" t="s">
        <v>381</v>
      </c>
      <c r="E552" s="23">
        <v>89.99</v>
      </c>
      <c r="F552" s="23">
        <v>82.49</v>
      </c>
      <c r="G552" s="23">
        <v>74.989999999999995</v>
      </c>
      <c r="H552" s="58" t="s">
        <v>1207</v>
      </c>
      <c r="I552" s="45"/>
      <c r="J552" s="37" t="str">
        <f t="shared" si="18"/>
        <v/>
      </c>
    </row>
    <row r="553" spans="1:10" x14ac:dyDescent="0.25">
      <c r="A553" s="13">
        <v>368</v>
      </c>
      <c r="B553" s="13" t="s">
        <v>730</v>
      </c>
      <c r="C553" s="18" t="s">
        <v>731</v>
      </c>
      <c r="D553" s="25" t="s">
        <v>732</v>
      </c>
      <c r="E553" s="23">
        <v>90.59</v>
      </c>
      <c r="F553" s="23">
        <v>83.04</v>
      </c>
      <c r="G553" s="23">
        <v>75.489999999999995</v>
      </c>
      <c r="H553" s="58" t="s">
        <v>1207</v>
      </c>
      <c r="I553" s="45"/>
      <c r="J553" s="37" t="str">
        <f t="shared" si="18"/>
        <v/>
      </c>
    </row>
    <row r="554" spans="1:10" x14ac:dyDescent="0.25">
      <c r="A554" s="13">
        <v>369</v>
      </c>
      <c r="B554" s="13" t="s">
        <v>733</v>
      </c>
      <c r="C554" s="18" t="s">
        <v>734</v>
      </c>
      <c r="D554" s="25" t="s">
        <v>735</v>
      </c>
      <c r="E554" s="23">
        <v>107.99</v>
      </c>
      <c r="F554" s="23">
        <v>98.99</v>
      </c>
      <c r="G554" s="23">
        <v>89.99</v>
      </c>
      <c r="H554" s="58" t="s">
        <v>1207</v>
      </c>
      <c r="I554" s="45"/>
      <c r="J554" s="37" t="str">
        <f t="shared" si="18"/>
        <v/>
      </c>
    </row>
    <row r="555" spans="1:10" s="60" customFormat="1" x14ac:dyDescent="0.25">
      <c r="A555" s="13" t="s">
        <v>1164</v>
      </c>
      <c r="B555" s="13" t="s">
        <v>1195</v>
      </c>
      <c r="C555" s="18" t="s">
        <v>1196</v>
      </c>
      <c r="D555" s="25" t="s">
        <v>590</v>
      </c>
      <c r="E555" s="23">
        <v>220.76</v>
      </c>
      <c r="F555" s="23">
        <v>202.37</v>
      </c>
      <c r="G555" s="23">
        <v>183.97</v>
      </c>
      <c r="H555" s="58" t="s">
        <v>1206</v>
      </c>
      <c r="I555" s="45"/>
      <c r="J555" s="37" t="str">
        <f t="shared" si="18"/>
        <v/>
      </c>
    </row>
    <row r="556" spans="1:10" x14ac:dyDescent="0.25">
      <c r="A556" s="13">
        <v>370</v>
      </c>
      <c r="B556" s="13" t="s">
        <v>736</v>
      </c>
      <c r="C556" s="18" t="s">
        <v>737</v>
      </c>
      <c r="D556" s="25" t="s">
        <v>15</v>
      </c>
      <c r="E556" s="23">
        <v>90.9</v>
      </c>
      <c r="F556" s="23">
        <v>83.33</v>
      </c>
      <c r="G556" s="23">
        <v>75.75</v>
      </c>
      <c r="H556" s="58" t="s">
        <v>1207</v>
      </c>
      <c r="I556" s="45"/>
      <c r="J556" s="37" t="str">
        <f t="shared" si="18"/>
        <v/>
      </c>
    </row>
    <row r="557" spans="1:10" x14ac:dyDescent="0.25">
      <c r="A557" s="13">
        <v>371</v>
      </c>
      <c r="B557" s="13" t="s">
        <v>738</v>
      </c>
      <c r="C557" s="18" t="s">
        <v>739</v>
      </c>
      <c r="D557" s="25" t="s">
        <v>15</v>
      </c>
      <c r="E557" s="23">
        <v>98.1</v>
      </c>
      <c r="F557" s="23">
        <v>89.93</v>
      </c>
      <c r="G557" s="23">
        <v>81.75</v>
      </c>
      <c r="H557" s="58" t="s">
        <v>1207</v>
      </c>
      <c r="I557" s="45"/>
      <c r="J557" s="37" t="str">
        <f t="shared" si="18"/>
        <v/>
      </c>
    </row>
    <row r="558" spans="1:10" x14ac:dyDescent="0.25">
      <c r="A558" s="13">
        <v>372</v>
      </c>
      <c r="B558" s="13" t="s">
        <v>740</v>
      </c>
      <c r="C558" s="18" t="s">
        <v>741</v>
      </c>
      <c r="D558" s="25" t="s">
        <v>381</v>
      </c>
      <c r="E558" s="23">
        <v>86.94</v>
      </c>
      <c r="F558" s="23">
        <v>79.69</v>
      </c>
      <c r="G558" s="23">
        <v>72.45</v>
      </c>
      <c r="H558" s="58" t="s">
        <v>1207</v>
      </c>
      <c r="I558" s="45"/>
      <c r="J558" s="37" t="str">
        <f t="shared" si="18"/>
        <v/>
      </c>
    </row>
    <row r="559" spans="1:10" x14ac:dyDescent="0.25">
      <c r="A559" s="9"/>
      <c r="B559" s="10"/>
      <c r="C559" s="40" t="s">
        <v>742</v>
      </c>
      <c r="D559" s="11"/>
      <c r="E559" s="10" t="s">
        <v>9</v>
      </c>
      <c r="F559" s="10" t="s">
        <v>9</v>
      </c>
      <c r="G559" s="10" t="s">
        <v>9</v>
      </c>
      <c r="H559" s="57" t="s">
        <v>9</v>
      </c>
      <c r="I559" s="30"/>
      <c r="J559" s="36"/>
    </row>
    <row r="560" spans="1:10" x14ac:dyDescent="0.25">
      <c r="A560" s="13">
        <v>373</v>
      </c>
      <c r="B560" s="13" t="s">
        <v>743</v>
      </c>
      <c r="C560" s="18" t="s">
        <v>1094</v>
      </c>
      <c r="D560" s="25" t="s">
        <v>582</v>
      </c>
      <c r="E560" s="23">
        <v>87.89</v>
      </c>
      <c r="F560" s="23">
        <v>80.56</v>
      </c>
      <c r="G560" s="23">
        <v>73.239999999999995</v>
      </c>
      <c r="H560" s="58" t="s">
        <v>1207</v>
      </c>
      <c r="I560" s="45"/>
      <c r="J560" s="37" t="str">
        <f t="shared" ref="J560:J580" si="19">IF(I560&lt;1,"",IF($I$117="A",I560*G560,IF($I$117="B",I560*F560,I560*E560)))</f>
        <v/>
      </c>
    </row>
    <row r="561" spans="1:10" s="50" customFormat="1" x14ac:dyDescent="0.25">
      <c r="A561" s="16" t="s">
        <v>1164</v>
      </c>
      <c r="B561" s="13" t="s">
        <v>1150</v>
      </c>
      <c r="C561" s="18" t="s">
        <v>1151</v>
      </c>
      <c r="D561" s="25" t="s">
        <v>541</v>
      </c>
      <c r="E561" s="23">
        <v>83.99</v>
      </c>
      <c r="F561" s="23">
        <v>76.989999999999995</v>
      </c>
      <c r="G561" s="23">
        <v>69.989999999999995</v>
      </c>
      <c r="H561" s="58" t="s">
        <v>1208</v>
      </c>
      <c r="I561" s="45"/>
      <c r="J561" s="37" t="str">
        <f t="shared" si="19"/>
        <v/>
      </c>
    </row>
    <row r="562" spans="1:10" x14ac:dyDescent="0.25">
      <c r="A562" s="13">
        <v>374</v>
      </c>
      <c r="B562" s="13" t="s">
        <v>744</v>
      </c>
      <c r="C562" s="18" t="s">
        <v>745</v>
      </c>
      <c r="D562" s="13" t="s">
        <v>45</v>
      </c>
      <c r="E562" s="23">
        <v>71.989999999999995</v>
      </c>
      <c r="F562" s="23">
        <v>65.989999999999995</v>
      </c>
      <c r="G562" s="23">
        <v>59.99</v>
      </c>
      <c r="H562" s="58" t="s">
        <v>1207</v>
      </c>
      <c r="I562" s="45"/>
      <c r="J562" s="37" t="str">
        <f t="shared" si="19"/>
        <v/>
      </c>
    </row>
    <row r="563" spans="1:10" x14ac:dyDescent="0.25">
      <c r="A563" s="13">
        <v>375</v>
      </c>
      <c r="B563" s="13" t="s">
        <v>746</v>
      </c>
      <c r="C563" s="18" t="s">
        <v>747</v>
      </c>
      <c r="D563" s="25" t="s">
        <v>384</v>
      </c>
      <c r="E563" s="23">
        <v>83.98</v>
      </c>
      <c r="F563" s="23">
        <v>76.98</v>
      </c>
      <c r="G563" s="23">
        <v>69.98</v>
      </c>
      <c r="H563" s="58" t="s">
        <v>1207</v>
      </c>
      <c r="I563" s="45"/>
      <c r="J563" s="37" t="str">
        <f t="shared" si="19"/>
        <v/>
      </c>
    </row>
    <row r="564" spans="1:10" x14ac:dyDescent="0.25">
      <c r="A564" s="13">
        <v>376</v>
      </c>
      <c r="B564" s="13" t="s">
        <v>748</v>
      </c>
      <c r="C564" s="18" t="s">
        <v>749</v>
      </c>
      <c r="D564" s="25" t="s">
        <v>750</v>
      </c>
      <c r="E564" s="23">
        <v>83.36</v>
      </c>
      <c r="F564" s="23">
        <v>76.41</v>
      </c>
      <c r="G564" s="23">
        <v>69.47</v>
      </c>
      <c r="H564" s="58" t="s">
        <v>1207</v>
      </c>
      <c r="I564" s="45"/>
      <c r="J564" s="37" t="str">
        <f t="shared" si="19"/>
        <v/>
      </c>
    </row>
    <row r="565" spans="1:10" s="60" customFormat="1" x14ac:dyDescent="0.25">
      <c r="A565" s="13" t="s">
        <v>1164</v>
      </c>
      <c r="B565" s="13" t="s">
        <v>1191</v>
      </c>
      <c r="C565" s="18" t="s">
        <v>1192</v>
      </c>
      <c r="D565" s="13" t="s">
        <v>15</v>
      </c>
      <c r="E565" s="23">
        <v>125.98</v>
      </c>
      <c r="F565" s="23">
        <v>115.48</v>
      </c>
      <c r="G565" s="23">
        <v>104.98</v>
      </c>
      <c r="H565" s="58" t="s">
        <v>1208</v>
      </c>
      <c r="I565" s="45"/>
      <c r="J565" s="37" t="str">
        <f t="shared" si="19"/>
        <v/>
      </c>
    </row>
    <row r="566" spans="1:10" s="60" customFormat="1" x14ac:dyDescent="0.25">
      <c r="A566" s="13" t="s">
        <v>1164</v>
      </c>
      <c r="B566" s="13" t="s">
        <v>1183</v>
      </c>
      <c r="C566" s="18" t="s">
        <v>1184</v>
      </c>
      <c r="D566" s="13" t="s">
        <v>45</v>
      </c>
      <c r="E566" s="23">
        <v>112.5</v>
      </c>
      <c r="F566" s="23">
        <v>103.13</v>
      </c>
      <c r="G566" s="23">
        <v>93.75</v>
      </c>
      <c r="H566" s="58" t="s">
        <v>1207</v>
      </c>
      <c r="I566" s="45"/>
      <c r="J566" s="37" t="str">
        <f t="shared" si="19"/>
        <v/>
      </c>
    </row>
    <row r="567" spans="1:10" x14ac:dyDescent="0.25">
      <c r="A567" s="13">
        <v>377</v>
      </c>
      <c r="B567" s="13" t="s">
        <v>751</v>
      </c>
      <c r="C567" s="18" t="s">
        <v>752</v>
      </c>
      <c r="D567" s="13" t="s">
        <v>381</v>
      </c>
      <c r="E567" s="23">
        <v>103.64</v>
      </c>
      <c r="F567" s="23">
        <v>95</v>
      </c>
      <c r="G567" s="23">
        <v>86.36</v>
      </c>
      <c r="H567" s="58" t="s">
        <v>1207</v>
      </c>
      <c r="I567" s="45"/>
      <c r="J567" s="37" t="str">
        <f t="shared" si="19"/>
        <v/>
      </c>
    </row>
    <row r="568" spans="1:10" x14ac:dyDescent="0.25">
      <c r="A568" s="13">
        <v>378</v>
      </c>
      <c r="B568" s="13" t="s">
        <v>753</v>
      </c>
      <c r="C568" s="18" t="s">
        <v>754</v>
      </c>
      <c r="D568" s="25" t="s">
        <v>45</v>
      </c>
      <c r="E568" s="23">
        <v>76.540000000000006</v>
      </c>
      <c r="F568" s="23">
        <v>70.16</v>
      </c>
      <c r="G568" s="23">
        <v>63.79</v>
      </c>
      <c r="H568" s="58" t="s">
        <v>1207</v>
      </c>
      <c r="I568" s="45"/>
      <c r="J568" s="37" t="str">
        <f t="shared" si="19"/>
        <v/>
      </c>
    </row>
    <row r="569" spans="1:10" x14ac:dyDescent="0.25">
      <c r="A569" s="13">
        <v>379</v>
      </c>
      <c r="B569" s="13" t="s">
        <v>755</v>
      </c>
      <c r="C569" s="18" t="s">
        <v>1093</v>
      </c>
      <c r="D569" s="25" t="s">
        <v>604</v>
      </c>
      <c r="E569" s="23">
        <v>71.989999999999995</v>
      </c>
      <c r="F569" s="23">
        <v>65.989999999999995</v>
      </c>
      <c r="G569" s="23">
        <v>59.99</v>
      </c>
      <c r="H569" s="58" t="s">
        <v>1207</v>
      </c>
      <c r="I569" s="45"/>
      <c r="J569" s="37" t="str">
        <f t="shared" si="19"/>
        <v/>
      </c>
    </row>
    <row r="570" spans="1:10" s="60" customFormat="1" x14ac:dyDescent="0.25">
      <c r="A570" s="13" t="s">
        <v>1164</v>
      </c>
      <c r="B570" s="13" t="s">
        <v>1189</v>
      </c>
      <c r="C570" s="18" t="s">
        <v>1190</v>
      </c>
      <c r="D570" s="25" t="s">
        <v>381</v>
      </c>
      <c r="E570" s="23">
        <v>87.35</v>
      </c>
      <c r="F570" s="23">
        <v>80.069999999999993</v>
      </c>
      <c r="G570" s="23">
        <v>72.790000000000006</v>
      </c>
      <c r="H570" s="58" t="s">
        <v>1208</v>
      </c>
      <c r="I570" s="45"/>
      <c r="J570" s="37" t="str">
        <f t="shared" si="19"/>
        <v/>
      </c>
    </row>
    <row r="571" spans="1:10" x14ac:dyDescent="0.25">
      <c r="A571" s="13">
        <v>380</v>
      </c>
      <c r="B571" s="13" t="s">
        <v>756</v>
      </c>
      <c r="C571" s="18" t="s">
        <v>757</v>
      </c>
      <c r="D571" s="25" t="s">
        <v>810</v>
      </c>
      <c r="E571" s="23">
        <v>114.5</v>
      </c>
      <c r="F571" s="23">
        <v>104.96</v>
      </c>
      <c r="G571" s="23">
        <v>95.42</v>
      </c>
      <c r="H571" s="58" t="s">
        <v>1208</v>
      </c>
      <c r="I571" s="45"/>
      <c r="J571" s="37" t="str">
        <f t="shared" si="19"/>
        <v/>
      </c>
    </row>
    <row r="572" spans="1:10" x14ac:dyDescent="0.25">
      <c r="A572" s="13">
        <v>381</v>
      </c>
      <c r="B572" s="13" t="s">
        <v>758</v>
      </c>
      <c r="C572" s="18" t="s">
        <v>759</v>
      </c>
      <c r="D572" s="25" t="s">
        <v>381</v>
      </c>
      <c r="E572" s="23">
        <v>94.79</v>
      </c>
      <c r="F572" s="23">
        <v>86.89</v>
      </c>
      <c r="G572" s="23">
        <v>78.989999999999995</v>
      </c>
      <c r="H572" s="58" t="s">
        <v>1207</v>
      </c>
      <c r="I572" s="45"/>
      <c r="J572" s="37" t="str">
        <f t="shared" si="19"/>
        <v/>
      </c>
    </row>
    <row r="573" spans="1:10" x14ac:dyDescent="0.25">
      <c r="A573" s="13">
        <v>382</v>
      </c>
      <c r="B573" s="13" t="s">
        <v>760</v>
      </c>
      <c r="C573" s="18" t="s">
        <v>761</v>
      </c>
      <c r="D573" s="25" t="s">
        <v>368</v>
      </c>
      <c r="E573" s="23">
        <v>101.95</v>
      </c>
      <c r="F573" s="23">
        <v>93.46</v>
      </c>
      <c r="G573" s="23">
        <v>84.96</v>
      </c>
      <c r="H573" s="58" t="s">
        <v>1207</v>
      </c>
      <c r="I573" s="45"/>
      <c r="J573" s="37" t="str">
        <f t="shared" si="19"/>
        <v/>
      </c>
    </row>
    <row r="574" spans="1:10" x14ac:dyDescent="0.25">
      <c r="A574" s="13">
        <v>383</v>
      </c>
      <c r="B574" s="13" t="s">
        <v>762</v>
      </c>
      <c r="C574" s="18" t="s">
        <v>763</v>
      </c>
      <c r="D574" s="25" t="s">
        <v>750</v>
      </c>
      <c r="E574" s="23">
        <v>79.98</v>
      </c>
      <c r="F574" s="23">
        <v>73.31</v>
      </c>
      <c r="G574" s="23">
        <v>66.650000000000006</v>
      </c>
      <c r="H574" s="58" t="s">
        <v>1207</v>
      </c>
      <c r="I574" s="45"/>
      <c r="J574" s="37" t="str">
        <f t="shared" si="19"/>
        <v/>
      </c>
    </row>
    <row r="575" spans="1:10" x14ac:dyDescent="0.25">
      <c r="A575" s="13">
        <v>384</v>
      </c>
      <c r="B575" s="13" t="s">
        <v>764</v>
      </c>
      <c r="C575" s="18" t="s">
        <v>765</v>
      </c>
      <c r="D575" s="25" t="s">
        <v>512</v>
      </c>
      <c r="E575" s="23">
        <v>101.96</v>
      </c>
      <c r="F575" s="23">
        <v>93.47</v>
      </c>
      <c r="G575" s="23">
        <v>84.97</v>
      </c>
      <c r="H575" s="58" t="s">
        <v>1207</v>
      </c>
      <c r="I575" s="45"/>
      <c r="J575" s="37" t="str">
        <f t="shared" si="19"/>
        <v/>
      </c>
    </row>
    <row r="576" spans="1:10" x14ac:dyDescent="0.25">
      <c r="A576" s="13">
        <v>385</v>
      </c>
      <c r="B576" s="13" t="s">
        <v>766</v>
      </c>
      <c r="C576" s="18" t="s">
        <v>767</v>
      </c>
      <c r="D576" s="25" t="s">
        <v>45</v>
      </c>
      <c r="E576" s="23">
        <v>90.59</v>
      </c>
      <c r="F576" s="23">
        <v>83.04</v>
      </c>
      <c r="G576" s="23">
        <v>75.489999999999995</v>
      </c>
      <c r="H576" s="58" t="s">
        <v>1207</v>
      </c>
      <c r="I576" s="45"/>
      <c r="J576" s="37" t="str">
        <f t="shared" si="19"/>
        <v/>
      </c>
    </row>
    <row r="577" spans="1:10" x14ac:dyDescent="0.25">
      <c r="A577" s="13">
        <v>386</v>
      </c>
      <c r="B577" s="13" t="s">
        <v>768</v>
      </c>
      <c r="C577" s="18" t="s">
        <v>769</v>
      </c>
      <c r="D577" s="25" t="s">
        <v>381</v>
      </c>
      <c r="E577" s="23">
        <v>92.36</v>
      </c>
      <c r="F577" s="23">
        <v>84.67</v>
      </c>
      <c r="G577" s="23">
        <v>76.97</v>
      </c>
      <c r="H577" s="58" t="s">
        <v>1207</v>
      </c>
      <c r="I577" s="45"/>
      <c r="J577" s="37" t="str">
        <f t="shared" si="19"/>
        <v/>
      </c>
    </row>
    <row r="578" spans="1:10" x14ac:dyDescent="0.25">
      <c r="A578" s="13">
        <v>387</v>
      </c>
      <c r="B578" s="13" t="s">
        <v>770</v>
      </c>
      <c r="C578" s="18" t="s">
        <v>771</v>
      </c>
      <c r="D578" s="25" t="s">
        <v>368</v>
      </c>
      <c r="E578" s="23">
        <v>91.1</v>
      </c>
      <c r="F578" s="23">
        <v>83.51</v>
      </c>
      <c r="G578" s="23">
        <v>75.92</v>
      </c>
      <c r="H578" s="58" t="s">
        <v>1206</v>
      </c>
      <c r="I578" s="45"/>
      <c r="J578" s="37" t="str">
        <f t="shared" si="19"/>
        <v/>
      </c>
    </row>
    <row r="579" spans="1:10" x14ac:dyDescent="0.25">
      <c r="A579" s="13">
        <v>388</v>
      </c>
      <c r="B579" s="13" t="s">
        <v>772</v>
      </c>
      <c r="C579" s="18" t="s">
        <v>773</v>
      </c>
      <c r="D579" s="25" t="s">
        <v>512</v>
      </c>
      <c r="E579" s="23">
        <v>112.76</v>
      </c>
      <c r="F579" s="23">
        <v>103.37</v>
      </c>
      <c r="G579" s="23">
        <v>93.97</v>
      </c>
      <c r="H579" s="58" t="s">
        <v>1206</v>
      </c>
      <c r="I579" s="45"/>
      <c r="J579" s="37" t="str">
        <f t="shared" si="19"/>
        <v/>
      </c>
    </row>
    <row r="580" spans="1:10" s="50" customFormat="1" x14ac:dyDescent="0.25">
      <c r="A580" s="16" t="s">
        <v>1164</v>
      </c>
      <c r="B580" s="13" t="s">
        <v>1152</v>
      </c>
      <c r="C580" s="18" t="s">
        <v>1165</v>
      </c>
      <c r="D580" s="25" t="s">
        <v>15</v>
      </c>
      <c r="E580" s="23">
        <v>137.31</v>
      </c>
      <c r="F580" s="23">
        <v>125.87</v>
      </c>
      <c r="G580" s="23">
        <v>114.43</v>
      </c>
      <c r="H580" s="58" t="s">
        <v>1207</v>
      </c>
      <c r="I580" s="45"/>
      <c r="J580" s="37" t="str">
        <f t="shared" si="19"/>
        <v/>
      </c>
    </row>
    <row r="581" spans="1:10" x14ac:dyDescent="0.25">
      <c r="A581" s="9"/>
      <c r="B581" s="10"/>
      <c r="C581" s="40" t="s">
        <v>774</v>
      </c>
      <c r="D581" s="11"/>
      <c r="E581" s="10" t="s">
        <v>9</v>
      </c>
      <c r="F581" s="10" t="s">
        <v>9</v>
      </c>
      <c r="G581" s="10" t="s">
        <v>9</v>
      </c>
      <c r="H581" s="57" t="s">
        <v>9</v>
      </c>
      <c r="I581" s="30"/>
      <c r="J581" s="36"/>
    </row>
    <row r="582" spans="1:10" x14ac:dyDescent="0.25">
      <c r="A582" s="13">
        <v>389</v>
      </c>
      <c r="B582" s="13" t="s">
        <v>775</v>
      </c>
      <c r="C582" s="18" t="s">
        <v>776</v>
      </c>
      <c r="D582" s="25" t="s">
        <v>777</v>
      </c>
      <c r="E582" s="23">
        <v>48.64</v>
      </c>
      <c r="F582" s="23">
        <v>44.59</v>
      </c>
      <c r="G582" s="23">
        <v>40.54</v>
      </c>
      <c r="H582" s="58" t="s">
        <v>1207</v>
      </c>
      <c r="I582" s="45"/>
      <c r="J582" s="37" t="str">
        <f t="shared" ref="J582:J599" si="20">IF(I582&lt;1,"",IF($I$117="A",I582*G582,IF($I$117="B",I582*F582,I582*E582)))</f>
        <v/>
      </c>
    </row>
    <row r="583" spans="1:10" s="50" customFormat="1" x14ac:dyDescent="0.25">
      <c r="A583" s="16" t="s">
        <v>1164</v>
      </c>
      <c r="B583" s="13" t="s">
        <v>1162</v>
      </c>
      <c r="C583" s="18" t="s">
        <v>1163</v>
      </c>
      <c r="D583" s="25" t="s">
        <v>394</v>
      </c>
      <c r="E583" s="23">
        <v>107.01</v>
      </c>
      <c r="F583" s="23">
        <v>98.09</v>
      </c>
      <c r="G583" s="23">
        <v>89.17</v>
      </c>
      <c r="H583" s="58" t="s">
        <v>1207</v>
      </c>
      <c r="I583" s="45"/>
      <c r="J583" s="37" t="str">
        <f t="shared" si="20"/>
        <v/>
      </c>
    </row>
    <row r="584" spans="1:10" x14ac:dyDescent="0.25">
      <c r="A584" s="13">
        <v>390</v>
      </c>
      <c r="B584" s="13" t="s">
        <v>778</v>
      </c>
      <c r="C584" s="18" t="s">
        <v>779</v>
      </c>
      <c r="D584" s="25" t="s">
        <v>780</v>
      </c>
      <c r="E584" s="23">
        <v>79.08</v>
      </c>
      <c r="F584" s="23">
        <v>72.489999999999995</v>
      </c>
      <c r="G584" s="23">
        <v>65.900000000000006</v>
      </c>
      <c r="H584" s="58" t="s">
        <v>1207</v>
      </c>
      <c r="I584" s="45"/>
      <c r="J584" s="37" t="str">
        <f t="shared" si="20"/>
        <v/>
      </c>
    </row>
    <row r="585" spans="1:10" x14ac:dyDescent="0.25">
      <c r="A585" s="13">
        <v>391</v>
      </c>
      <c r="B585" s="13" t="s">
        <v>781</v>
      </c>
      <c r="C585" s="18" t="s">
        <v>782</v>
      </c>
      <c r="D585" s="25" t="s">
        <v>783</v>
      </c>
      <c r="E585" s="23">
        <v>77.709999999999994</v>
      </c>
      <c r="F585" s="23">
        <v>71.239999999999995</v>
      </c>
      <c r="G585" s="23">
        <v>64.760000000000005</v>
      </c>
      <c r="H585" s="58" t="s">
        <v>1207</v>
      </c>
      <c r="I585" s="45"/>
      <c r="J585" s="37" t="str">
        <f t="shared" si="20"/>
        <v/>
      </c>
    </row>
    <row r="586" spans="1:10" x14ac:dyDescent="0.25">
      <c r="A586" s="13">
        <v>392</v>
      </c>
      <c r="B586" s="13" t="s">
        <v>784</v>
      </c>
      <c r="C586" s="18" t="s">
        <v>785</v>
      </c>
      <c r="D586" s="13" t="s">
        <v>783</v>
      </c>
      <c r="E586" s="23">
        <v>77.709999999999994</v>
      </c>
      <c r="F586" s="23">
        <v>71.239999999999995</v>
      </c>
      <c r="G586" s="23">
        <v>64.760000000000005</v>
      </c>
      <c r="H586" s="58" t="s">
        <v>1207</v>
      </c>
      <c r="I586" s="45"/>
      <c r="J586" s="37" t="str">
        <f t="shared" si="20"/>
        <v/>
      </c>
    </row>
    <row r="587" spans="1:10" x14ac:dyDescent="0.25">
      <c r="A587" s="13">
        <v>393</v>
      </c>
      <c r="B587" s="13" t="s">
        <v>786</v>
      </c>
      <c r="C587" s="18" t="s">
        <v>787</v>
      </c>
      <c r="D587" s="25" t="s">
        <v>783</v>
      </c>
      <c r="E587" s="23">
        <v>71.989999999999995</v>
      </c>
      <c r="F587" s="23">
        <v>65.989999999999995</v>
      </c>
      <c r="G587" s="23">
        <v>59.99</v>
      </c>
      <c r="H587" s="58" t="s">
        <v>1207</v>
      </c>
      <c r="I587" s="45"/>
      <c r="J587" s="37" t="str">
        <f t="shared" si="20"/>
        <v/>
      </c>
    </row>
    <row r="588" spans="1:10" x14ac:dyDescent="0.25">
      <c r="A588" s="13">
        <v>394</v>
      </c>
      <c r="B588" s="13" t="s">
        <v>788</v>
      </c>
      <c r="C588" s="18" t="s">
        <v>789</v>
      </c>
      <c r="D588" s="25" t="s">
        <v>790</v>
      </c>
      <c r="E588" s="23">
        <v>71.989999999999995</v>
      </c>
      <c r="F588" s="23">
        <v>65.989999999999995</v>
      </c>
      <c r="G588" s="23">
        <v>59.99</v>
      </c>
      <c r="H588" s="58" t="s">
        <v>1208</v>
      </c>
      <c r="I588" s="45"/>
      <c r="J588" s="37" t="str">
        <f t="shared" si="20"/>
        <v/>
      </c>
    </row>
    <row r="589" spans="1:10" x14ac:dyDescent="0.25">
      <c r="A589" s="13">
        <v>395</v>
      </c>
      <c r="B589" s="13" t="s">
        <v>791</v>
      </c>
      <c r="C589" s="18" t="s">
        <v>792</v>
      </c>
      <c r="D589" s="25" t="s">
        <v>793</v>
      </c>
      <c r="E589" s="23">
        <v>95.87</v>
      </c>
      <c r="F589" s="23">
        <v>87.88</v>
      </c>
      <c r="G589" s="23">
        <v>79.89</v>
      </c>
      <c r="H589" s="58" t="s">
        <v>1207</v>
      </c>
      <c r="I589" s="45"/>
      <c r="J589" s="37" t="str">
        <f t="shared" si="20"/>
        <v/>
      </c>
    </row>
    <row r="590" spans="1:10" x14ac:dyDescent="0.25">
      <c r="A590" s="13">
        <v>396</v>
      </c>
      <c r="B590" s="13" t="s">
        <v>794</v>
      </c>
      <c r="C590" s="18" t="s">
        <v>795</v>
      </c>
      <c r="D590" s="25" t="s">
        <v>796</v>
      </c>
      <c r="E590" s="23">
        <v>65.739999999999995</v>
      </c>
      <c r="F590" s="23">
        <v>60.26</v>
      </c>
      <c r="G590" s="23">
        <v>54.78</v>
      </c>
      <c r="H590" s="58" t="s">
        <v>1207</v>
      </c>
      <c r="I590" s="45"/>
      <c r="J590" s="37" t="str">
        <f t="shared" si="20"/>
        <v/>
      </c>
    </row>
    <row r="591" spans="1:10" x14ac:dyDescent="0.25">
      <c r="A591" s="13">
        <v>397</v>
      </c>
      <c r="B591" s="13" t="s">
        <v>797</v>
      </c>
      <c r="C591" s="18" t="s">
        <v>795</v>
      </c>
      <c r="D591" s="25" t="s">
        <v>796</v>
      </c>
      <c r="E591" s="23">
        <v>65.62</v>
      </c>
      <c r="F591" s="23">
        <v>60.15</v>
      </c>
      <c r="G591" s="23">
        <v>54.68</v>
      </c>
      <c r="H591" s="58" t="s">
        <v>1207</v>
      </c>
      <c r="I591" s="45"/>
      <c r="J591" s="37" t="str">
        <f t="shared" si="20"/>
        <v/>
      </c>
    </row>
    <row r="592" spans="1:10" x14ac:dyDescent="0.25">
      <c r="A592" s="13">
        <v>398</v>
      </c>
      <c r="B592" s="13" t="s">
        <v>798</v>
      </c>
      <c r="C592" s="18" t="s">
        <v>799</v>
      </c>
      <c r="D592" s="25" t="s">
        <v>800</v>
      </c>
      <c r="E592" s="23">
        <v>56.67</v>
      </c>
      <c r="F592" s="23">
        <v>51.95</v>
      </c>
      <c r="G592" s="23">
        <v>47.22</v>
      </c>
      <c r="H592" s="58" t="s">
        <v>1207</v>
      </c>
      <c r="I592" s="45"/>
      <c r="J592" s="37" t="str">
        <f t="shared" si="20"/>
        <v/>
      </c>
    </row>
    <row r="593" spans="1:10" x14ac:dyDescent="0.25">
      <c r="A593" s="13">
        <v>399</v>
      </c>
      <c r="B593" s="13" t="s">
        <v>801</v>
      </c>
      <c r="C593" s="18" t="s">
        <v>802</v>
      </c>
      <c r="D593" s="25" t="s">
        <v>803</v>
      </c>
      <c r="E593" s="23">
        <v>67.040000000000006</v>
      </c>
      <c r="F593" s="23">
        <v>61.46</v>
      </c>
      <c r="G593" s="23">
        <v>55.87</v>
      </c>
      <c r="H593" s="58" t="s">
        <v>1207</v>
      </c>
      <c r="I593" s="45"/>
      <c r="J593" s="37" t="str">
        <f t="shared" si="20"/>
        <v/>
      </c>
    </row>
    <row r="594" spans="1:10" x14ac:dyDescent="0.25">
      <c r="A594" s="13">
        <v>400</v>
      </c>
      <c r="B594" s="13" t="s">
        <v>804</v>
      </c>
      <c r="C594" s="18" t="s">
        <v>805</v>
      </c>
      <c r="D594" s="25" t="s">
        <v>582</v>
      </c>
      <c r="E594" s="23">
        <v>92.39</v>
      </c>
      <c r="F594" s="23">
        <v>84.69</v>
      </c>
      <c r="G594" s="23">
        <v>76.989999999999995</v>
      </c>
      <c r="H594" s="58" t="s">
        <v>1208</v>
      </c>
      <c r="I594" s="45"/>
      <c r="J594" s="37" t="str">
        <f t="shared" si="20"/>
        <v/>
      </c>
    </row>
    <row r="595" spans="1:10" x14ac:dyDescent="0.25">
      <c r="A595" s="13">
        <v>401</v>
      </c>
      <c r="B595" s="13" t="s">
        <v>806</v>
      </c>
      <c r="C595" s="18" t="s">
        <v>807</v>
      </c>
      <c r="D595" s="25" t="s">
        <v>646</v>
      </c>
      <c r="E595" s="23">
        <v>106.22</v>
      </c>
      <c r="F595" s="23">
        <v>97.37</v>
      </c>
      <c r="G595" s="23">
        <v>88.52</v>
      </c>
      <c r="H595" s="58" t="s">
        <v>1208</v>
      </c>
      <c r="I595" s="45"/>
      <c r="J595" s="37" t="str">
        <f t="shared" si="20"/>
        <v/>
      </c>
    </row>
    <row r="596" spans="1:10" x14ac:dyDescent="0.25">
      <c r="A596" s="13">
        <v>402</v>
      </c>
      <c r="B596" s="13" t="s">
        <v>808</v>
      </c>
      <c r="C596" s="18" t="s">
        <v>809</v>
      </c>
      <c r="D596" s="25" t="s">
        <v>810</v>
      </c>
      <c r="E596" s="23">
        <v>102.68</v>
      </c>
      <c r="F596" s="23">
        <v>94.13</v>
      </c>
      <c r="G596" s="23">
        <v>85.57</v>
      </c>
      <c r="H596" s="58" t="s">
        <v>1207</v>
      </c>
      <c r="I596" s="45"/>
      <c r="J596" s="37" t="str">
        <f t="shared" si="20"/>
        <v/>
      </c>
    </row>
    <row r="597" spans="1:10" x14ac:dyDescent="0.25">
      <c r="A597" s="13">
        <v>403</v>
      </c>
      <c r="B597" s="13" t="s">
        <v>811</v>
      </c>
      <c r="C597" s="18" t="s">
        <v>812</v>
      </c>
      <c r="D597" s="25" t="s">
        <v>813</v>
      </c>
      <c r="E597" s="23">
        <v>84.44</v>
      </c>
      <c r="F597" s="23">
        <v>77.400000000000006</v>
      </c>
      <c r="G597" s="23">
        <v>70.37</v>
      </c>
      <c r="H597" s="58" t="s">
        <v>1207</v>
      </c>
      <c r="I597" s="45"/>
      <c r="J597" s="37" t="str">
        <f t="shared" si="20"/>
        <v/>
      </c>
    </row>
    <row r="598" spans="1:10" x14ac:dyDescent="0.25">
      <c r="A598" s="13">
        <v>404</v>
      </c>
      <c r="B598" s="13" t="s">
        <v>828</v>
      </c>
      <c r="C598" s="18" t="s">
        <v>829</v>
      </c>
      <c r="D598" s="25" t="s">
        <v>830</v>
      </c>
      <c r="E598" s="23">
        <v>140.33000000000001</v>
      </c>
      <c r="F598" s="23">
        <v>128.63</v>
      </c>
      <c r="G598" s="23">
        <v>116.94</v>
      </c>
      <c r="H598" s="58" t="s">
        <v>1208</v>
      </c>
      <c r="I598" s="45"/>
      <c r="J598" s="37" t="str">
        <f t="shared" si="20"/>
        <v/>
      </c>
    </row>
    <row r="599" spans="1:10" x14ac:dyDescent="0.25">
      <c r="A599" s="13">
        <v>405</v>
      </c>
      <c r="B599" s="13" t="s">
        <v>814</v>
      </c>
      <c r="C599" s="18" t="s">
        <v>815</v>
      </c>
      <c r="D599" s="25" t="s">
        <v>646</v>
      </c>
      <c r="E599" s="23">
        <v>101.84</v>
      </c>
      <c r="F599" s="23">
        <v>93.36</v>
      </c>
      <c r="G599" s="23">
        <v>84.87</v>
      </c>
      <c r="H599" s="58" t="s">
        <v>1207</v>
      </c>
      <c r="I599" s="45"/>
      <c r="J599" s="37" t="str">
        <f t="shared" si="20"/>
        <v/>
      </c>
    </row>
    <row r="600" spans="1:10" x14ac:dyDescent="0.25">
      <c r="A600" s="9"/>
      <c r="B600" s="10"/>
      <c r="C600" s="40" t="s">
        <v>816</v>
      </c>
      <c r="D600" s="11"/>
      <c r="E600" s="10" t="s">
        <v>9</v>
      </c>
      <c r="F600" s="10" t="s">
        <v>9</v>
      </c>
      <c r="G600" s="10" t="s">
        <v>9</v>
      </c>
      <c r="H600" s="57" t="s">
        <v>9</v>
      </c>
      <c r="I600" s="30"/>
      <c r="J600" s="36"/>
    </row>
    <row r="601" spans="1:10" x14ac:dyDescent="0.25">
      <c r="A601" s="13">
        <v>406</v>
      </c>
      <c r="B601" s="13" t="s">
        <v>817</v>
      </c>
      <c r="C601" s="18" t="s">
        <v>818</v>
      </c>
      <c r="D601" s="25" t="s">
        <v>819</v>
      </c>
      <c r="E601" s="23">
        <v>143.99</v>
      </c>
      <c r="F601" s="23">
        <v>131.99</v>
      </c>
      <c r="G601" s="23">
        <v>119.99</v>
      </c>
      <c r="H601" s="58" t="s">
        <v>1207</v>
      </c>
      <c r="I601" s="45"/>
      <c r="J601" s="37" t="str">
        <f t="shared" ref="J601:J609" si="21">IF(I601&lt;1,"",IF($I$117="A",I601*G601,IF($I$117="B",I601*F601,I601*E601)))</f>
        <v/>
      </c>
    </row>
    <row r="602" spans="1:10" x14ac:dyDescent="0.25">
      <c r="A602" s="13">
        <v>407</v>
      </c>
      <c r="B602" s="13" t="s">
        <v>820</v>
      </c>
      <c r="C602" s="18" t="s">
        <v>821</v>
      </c>
      <c r="D602" s="25" t="s">
        <v>822</v>
      </c>
      <c r="E602" s="23">
        <v>89.09</v>
      </c>
      <c r="F602" s="23">
        <v>81.66</v>
      </c>
      <c r="G602" s="23">
        <v>74.239999999999995</v>
      </c>
      <c r="H602" s="58" t="s">
        <v>1207</v>
      </c>
      <c r="I602" s="45"/>
      <c r="J602" s="37" t="str">
        <f t="shared" si="21"/>
        <v/>
      </c>
    </row>
    <row r="603" spans="1:10" x14ac:dyDescent="0.25">
      <c r="A603" s="13">
        <v>408</v>
      </c>
      <c r="B603" s="13" t="s">
        <v>823</v>
      </c>
      <c r="C603" s="18" t="s">
        <v>824</v>
      </c>
      <c r="D603" s="25" t="s">
        <v>825</v>
      </c>
      <c r="E603" s="23">
        <v>137.99</v>
      </c>
      <c r="F603" s="23">
        <v>126.49</v>
      </c>
      <c r="G603" s="23">
        <v>114.99</v>
      </c>
      <c r="H603" s="58" t="s">
        <v>1207</v>
      </c>
      <c r="I603" s="45"/>
      <c r="J603" s="37" t="str">
        <f t="shared" si="21"/>
        <v/>
      </c>
    </row>
    <row r="604" spans="1:10" x14ac:dyDescent="0.25">
      <c r="A604" s="13">
        <v>409</v>
      </c>
      <c r="B604" s="13" t="s">
        <v>826</v>
      </c>
      <c r="C604" s="20" t="s">
        <v>827</v>
      </c>
      <c r="D604" s="25" t="s">
        <v>557</v>
      </c>
      <c r="E604" s="23">
        <v>177.53</v>
      </c>
      <c r="F604" s="23">
        <v>162.72999999999999</v>
      </c>
      <c r="G604" s="23">
        <v>147.94</v>
      </c>
      <c r="H604" s="58" t="s">
        <v>1208</v>
      </c>
      <c r="I604" s="45"/>
      <c r="J604" s="37" t="str">
        <f t="shared" si="21"/>
        <v/>
      </c>
    </row>
    <row r="605" spans="1:10" s="50" customFormat="1" x14ac:dyDescent="0.25">
      <c r="A605" s="56">
        <v>410</v>
      </c>
      <c r="B605" s="13" t="s">
        <v>1158</v>
      </c>
      <c r="C605" s="18" t="s">
        <v>1159</v>
      </c>
      <c r="D605" s="25" t="s">
        <v>541</v>
      </c>
      <c r="E605" s="23">
        <v>96.85</v>
      </c>
      <c r="F605" s="23">
        <v>88.78</v>
      </c>
      <c r="G605" s="23">
        <v>80.709999999999994</v>
      </c>
      <c r="H605" s="58" t="s">
        <v>1208</v>
      </c>
      <c r="I605" s="45"/>
      <c r="J605" s="37" t="str">
        <f t="shared" si="21"/>
        <v/>
      </c>
    </row>
    <row r="606" spans="1:10" x14ac:dyDescent="0.25">
      <c r="A606" s="13">
        <v>411</v>
      </c>
      <c r="B606" s="13" t="s">
        <v>831</v>
      </c>
      <c r="C606" s="18" t="s">
        <v>832</v>
      </c>
      <c r="D606" s="25" t="s">
        <v>557</v>
      </c>
      <c r="E606" s="23">
        <v>81.55</v>
      </c>
      <c r="F606" s="23">
        <v>74.760000000000005</v>
      </c>
      <c r="G606" s="23">
        <v>67.959999999999994</v>
      </c>
      <c r="H606" s="58" t="s">
        <v>1207</v>
      </c>
      <c r="I606" s="45"/>
      <c r="J606" s="37" t="str">
        <f t="shared" si="21"/>
        <v/>
      </c>
    </row>
    <row r="607" spans="1:10" x14ac:dyDescent="0.25">
      <c r="A607" s="13">
        <v>412</v>
      </c>
      <c r="B607" s="13" t="s">
        <v>833</v>
      </c>
      <c r="C607" s="18" t="s">
        <v>834</v>
      </c>
      <c r="D607" s="25" t="s">
        <v>835</v>
      </c>
      <c r="E607" s="23">
        <v>70.75</v>
      </c>
      <c r="F607" s="23">
        <v>64.86</v>
      </c>
      <c r="G607" s="23">
        <v>58.96</v>
      </c>
      <c r="H607" s="58" t="s">
        <v>1207</v>
      </c>
      <c r="I607" s="45"/>
      <c r="J607" s="37" t="str">
        <f t="shared" si="21"/>
        <v/>
      </c>
    </row>
    <row r="608" spans="1:10" x14ac:dyDescent="0.25">
      <c r="A608" s="13">
        <v>413</v>
      </c>
      <c r="B608" s="13" t="s">
        <v>894</v>
      </c>
      <c r="C608" s="18" t="s">
        <v>895</v>
      </c>
      <c r="D608" s="25" t="s">
        <v>527</v>
      </c>
      <c r="E608" s="23">
        <v>106.45</v>
      </c>
      <c r="F608" s="23">
        <v>97.58</v>
      </c>
      <c r="G608" s="23">
        <v>88.7</v>
      </c>
      <c r="H608" s="58" t="s">
        <v>1207</v>
      </c>
      <c r="I608" s="45"/>
      <c r="J608" s="37" t="str">
        <f t="shared" si="21"/>
        <v/>
      </c>
    </row>
    <row r="609" spans="1:10" x14ac:dyDescent="0.25">
      <c r="A609" s="13">
        <v>414</v>
      </c>
      <c r="B609" s="13" t="s">
        <v>836</v>
      </c>
      <c r="C609" s="18" t="s">
        <v>837</v>
      </c>
      <c r="D609" s="25" t="s">
        <v>557</v>
      </c>
      <c r="E609" s="23">
        <v>88.78</v>
      </c>
      <c r="F609" s="23">
        <v>81.38</v>
      </c>
      <c r="G609" s="23">
        <v>73.98</v>
      </c>
      <c r="H609" s="58" t="s">
        <v>1208</v>
      </c>
      <c r="I609" s="45"/>
      <c r="J609" s="37" t="str">
        <f t="shared" si="21"/>
        <v/>
      </c>
    </row>
    <row r="610" spans="1:10" x14ac:dyDescent="0.25">
      <c r="A610" s="9"/>
      <c r="B610" s="10"/>
      <c r="C610" s="40" t="s">
        <v>838</v>
      </c>
      <c r="D610" s="11"/>
      <c r="E610" s="10" t="s">
        <v>9</v>
      </c>
      <c r="F610" s="10" t="s">
        <v>9</v>
      </c>
      <c r="G610" s="10" t="s">
        <v>9</v>
      </c>
      <c r="H610" s="57" t="s">
        <v>9</v>
      </c>
      <c r="I610" s="30"/>
      <c r="J610" s="36"/>
    </row>
    <row r="611" spans="1:10" x14ac:dyDescent="0.25">
      <c r="A611" s="13">
        <v>415</v>
      </c>
      <c r="B611" s="13" t="s">
        <v>839</v>
      </c>
      <c r="C611" s="18" t="s">
        <v>840</v>
      </c>
      <c r="D611" s="25" t="s">
        <v>841</v>
      </c>
      <c r="E611" s="23">
        <v>86.23</v>
      </c>
      <c r="F611" s="23">
        <v>79.05</v>
      </c>
      <c r="G611" s="23">
        <v>71.86</v>
      </c>
      <c r="H611" s="58" t="s">
        <v>1208</v>
      </c>
      <c r="I611" s="45"/>
      <c r="J611" s="37" t="str">
        <f t="shared" ref="J611:J612" si="22">IF(I611&lt;1,"",IF($I$117="A",I611*G611,IF($I$117="B",I611*F611,I611*E611)))</f>
        <v/>
      </c>
    </row>
    <row r="612" spans="1:10" x14ac:dyDescent="0.25">
      <c r="A612" s="13">
        <v>416</v>
      </c>
      <c r="B612" s="13" t="s">
        <v>842</v>
      </c>
      <c r="C612" s="18" t="s">
        <v>843</v>
      </c>
      <c r="D612" s="25" t="s">
        <v>639</v>
      </c>
      <c r="E612" s="23">
        <v>119.93</v>
      </c>
      <c r="F612" s="23">
        <v>109.93</v>
      </c>
      <c r="G612" s="23">
        <v>99.94</v>
      </c>
      <c r="H612" s="58" t="s">
        <v>1208</v>
      </c>
      <c r="I612" s="45"/>
      <c r="J612" s="37" t="str">
        <f t="shared" si="22"/>
        <v/>
      </c>
    </row>
    <row r="613" spans="1:10" x14ac:dyDescent="0.25">
      <c r="A613" s="9"/>
      <c r="B613" s="10"/>
      <c r="C613" s="40" t="s">
        <v>844</v>
      </c>
      <c r="D613" s="11"/>
      <c r="E613" s="10" t="s">
        <v>9</v>
      </c>
      <c r="F613" s="10" t="s">
        <v>9</v>
      </c>
      <c r="G613" s="10" t="s">
        <v>9</v>
      </c>
      <c r="H613" s="57" t="s">
        <v>9</v>
      </c>
      <c r="I613" s="30"/>
      <c r="J613" s="36"/>
    </row>
    <row r="614" spans="1:10" s="50" customFormat="1" x14ac:dyDescent="0.25">
      <c r="A614" s="56">
        <v>417</v>
      </c>
      <c r="B614" s="13" t="s">
        <v>1153</v>
      </c>
      <c r="C614" s="18" t="s">
        <v>845</v>
      </c>
      <c r="D614" s="25" t="s">
        <v>587</v>
      </c>
      <c r="E614" s="23">
        <v>132.97</v>
      </c>
      <c r="F614" s="23">
        <v>121.89</v>
      </c>
      <c r="G614" s="23">
        <v>110.81</v>
      </c>
      <c r="H614" s="58" t="s">
        <v>1208</v>
      </c>
      <c r="I614" s="45"/>
      <c r="J614" s="37" t="str">
        <f t="shared" ref="J614:J626" si="23">IF(I614&lt;1,"",IF($I$117="A",I614*G614,IF($I$117="B",I614*F614,I614*E614)))</f>
        <v/>
      </c>
    </row>
    <row r="615" spans="1:10" x14ac:dyDescent="0.25">
      <c r="A615" s="13">
        <v>418</v>
      </c>
      <c r="B615" s="13" t="s">
        <v>846</v>
      </c>
      <c r="C615" s="18" t="s">
        <v>847</v>
      </c>
      <c r="D615" s="25" t="s">
        <v>848</v>
      </c>
      <c r="E615" s="23">
        <v>69.56</v>
      </c>
      <c r="F615" s="23">
        <v>63.77</v>
      </c>
      <c r="G615" s="23">
        <v>57.97</v>
      </c>
      <c r="H615" s="58" t="s">
        <v>1208</v>
      </c>
      <c r="I615" s="45"/>
      <c r="J615" s="37" t="str">
        <f t="shared" si="23"/>
        <v/>
      </c>
    </row>
    <row r="616" spans="1:10" x14ac:dyDescent="0.25">
      <c r="A616" s="13">
        <v>419</v>
      </c>
      <c r="B616" s="13" t="s">
        <v>849</v>
      </c>
      <c r="C616" s="18" t="s">
        <v>850</v>
      </c>
      <c r="D616" s="25" t="s">
        <v>819</v>
      </c>
      <c r="E616" s="23">
        <v>93.44</v>
      </c>
      <c r="F616" s="23">
        <v>85.66</v>
      </c>
      <c r="G616" s="23">
        <v>77.87</v>
      </c>
      <c r="H616" s="58" t="s">
        <v>1207</v>
      </c>
      <c r="I616" s="45"/>
      <c r="J616" s="37" t="str">
        <f t="shared" si="23"/>
        <v/>
      </c>
    </row>
    <row r="617" spans="1:10" x14ac:dyDescent="0.25">
      <c r="A617" s="13">
        <v>420</v>
      </c>
      <c r="B617" s="13" t="s">
        <v>851</v>
      </c>
      <c r="C617" s="18" t="s">
        <v>852</v>
      </c>
      <c r="D617" s="25" t="s">
        <v>853</v>
      </c>
      <c r="E617" s="23">
        <v>137.93</v>
      </c>
      <c r="F617" s="23">
        <v>126.43</v>
      </c>
      <c r="G617" s="23">
        <v>114.94</v>
      </c>
      <c r="H617" s="58" t="s">
        <v>1208</v>
      </c>
      <c r="I617" s="45"/>
      <c r="J617" s="37" t="str">
        <f t="shared" si="23"/>
        <v/>
      </c>
    </row>
    <row r="618" spans="1:10" x14ac:dyDescent="0.25">
      <c r="A618" s="13">
        <v>421</v>
      </c>
      <c r="B618" s="13" t="s">
        <v>854</v>
      </c>
      <c r="C618" s="18" t="s">
        <v>855</v>
      </c>
      <c r="D618" s="25" t="s">
        <v>856</v>
      </c>
      <c r="E618" s="23">
        <v>118.71</v>
      </c>
      <c r="F618" s="23">
        <v>108.82</v>
      </c>
      <c r="G618" s="23">
        <v>98.92</v>
      </c>
      <c r="H618" s="58" t="s">
        <v>1207</v>
      </c>
      <c r="I618" s="45"/>
      <c r="J618" s="37" t="str">
        <f t="shared" si="23"/>
        <v/>
      </c>
    </row>
    <row r="619" spans="1:10" s="50" customFormat="1" x14ac:dyDescent="0.25">
      <c r="A619" s="16" t="s">
        <v>1164</v>
      </c>
      <c r="B619" s="13" t="s">
        <v>1154</v>
      </c>
      <c r="C619" s="18" t="s">
        <v>1155</v>
      </c>
      <c r="D619" s="25" t="s">
        <v>381</v>
      </c>
      <c r="E619" s="23">
        <v>97.96</v>
      </c>
      <c r="F619" s="23">
        <v>89.79</v>
      </c>
      <c r="G619" s="23">
        <v>81.63</v>
      </c>
      <c r="H619" s="58" t="s">
        <v>1206</v>
      </c>
      <c r="I619" s="45"/>
      <c r="J619" s="37" t="str">
        <f t="shared" si="23"/>
        <v/>
      </c>
    </row>
    <row r="620" spans="1:10" x14ac:dyDescent="0.25">
      <c r="A620" s="13">
        <v>422</v>
      </c>
      <c r="B620" s="13" t="s">
        <v>857</v>
      </c>
      <c r="C620" s="18" t="s">
        <v>858</v>
      </c>
      <c r="D620" s="25" t="s">
        <v>859</v>
      </c>
      <c r="E620" s="23">
        <v>77.959999999999994</v>
      </c>
      <c r="F620" s="23">
        <v>71.47</v>
      </c>
      <c r="G620" s="23">
        <v>64.97</v>
      </c>
      <c r="H620" s="58" t="s">
        <v>1207</v>
      </c>
      <c r="I620" s="45"/>
      <c r="J620" s="37" t="str">
        <f t="shared" si="23"/>
        <v/>
      </c>
    </row>
    <row r="621" spans="1:10" x14ac:dyDescent="0.25">
      <c r="A621" s="13">
        <v>423</v>
      </c>
      <c r="B621" s="13" t="s">
        <v>860</v>
      </c>
      <c r="C621" s="18" t="s">
        <v>861</v>
      </c>
      <c r="D621" s="25" t="s">
        <v>862</v>
      </c>
      <c r="E621" s="23">
        <v>145.19</v>
      </c>
      <c r="F621" s="23">
        <v>133.09</v>
      </c>
      <c r="G621" s="23">
        <v>120.99</v>
      </c>
      <c r="H621" s="58" t="s">
        <v>1207</v>
      </c>
      <c r="I621" s="45"/>
      <c r="J621" s="37" t="str">
        <f t="shared" si="23"/>
        <v/>
      </c>
    </row>
    <row r="622" spans="1:10" s="50" customFormat="1" x14ac:dyDescent="0.25">
      <c r="A622" s="16" t="s">
        <v>1164</v>
      </c>
      <c r="B622" s="13" t="s">
        <v>1156</v>
      </c>
      <c r="C622" s="18" t="s">
        <v>1157</v>
      </c>
      <c r="D622" s="25" t="s">
        <v>587</v>
      </c>
      <c r="E622" s="23">
        <v>106.76</v>
      </c>
      <c r="F622" s="23">
        <v>97.87</v>
      </c>
      <c r="G622" s="23">
        <v>88.97</v>
      </c>
      <c r="H622" s="58" t="s">
        <v>1208</v>
      </c>
      <c r="I622" s="45"/>
      <c r="J622" s="37" t="str">
        <f t="shared" si="23"/>
        <v/>
      </c>
    </row>
    <row r="623" spans="1:10" x14ac:dyDescent="0.25">
      <c r="A623" s="13">
        <v>424</v>
      </c>
      <c r="B623" s="13" t="s">
        <v>863</v>
      </c>
      <c r="C623" s="18" t="s">
        <v>864</v>
      </c>
      <c r="D623" s="25" t="s">
        <v>865</v>
      </c>
      <c r="E623" s="23">
        <v>129.02000000000001</v>
      </c>
      <c r="F623" s="23">
        <v>118.27</v>
      </c>
      <c r="G623" s="23">
        <v>107.52</v>
      </c>
      <c r="H623" s="58" t="s">
        <v>1207</v>
      </c>
      <c r="I623" s="45"/>
      <c r="J623" s="37" t="str">
        <f t="shared" si="23"/>
        <v/>
      </c>
    </row>
    <row r="624" spans="1:10" x14ac:dyDescent="0.25">
      <c r="A624" s="13">
        <v>425</v>
      </c>
      <c r="B624" s="13" t="s">
        <v>866</v>
      </c>
      <c r="C624" s="18" t="s">
        <v>867</v>
      </c>
      <c r="D624" s="25" t="s">
        <v>819</v>
      </c>
      <c r="E624" s="23">
        <v>173.81</v>
      </c>
      <c r="F624" s="23">
        <v>159.32</v>
      </c>
      <c r="G624" s="23">
        <v>144.84</v>
      </c>
      <c r="H624" s="58" t="s">
        <v>1207</v>
      </c>
      <c r="I624" s="45"/>
      <c r="J624" s="37" t="str">
        <f t="shared" si="23"/>
        <v/>
      </c>
    </row>
    <row r="625" spans="1:10" x14ac:dyDescent="0.25">
      <c r="A625" s="13">
        <v>426</v>
      </c>
      <c r="B625" s="13" t="s">
        <v>868</v>
      </c>
      <c r="C625" s="18" t="s">
        <v>869</v>
      </c>
      <c r="D625" s="25" t="s">
        <v>870</v>
      </c>
      <c r="E625" s="23">
        <v>65.989999999999995</v>
      </c>
      <c r="F625" s="23">
        <v>60.49</v>
      </c>
      <c r="G625" s="23">
        <v>54.99</v>
      </c>
      <c r="H625" s="58" t="s">
        <v>1207</v>
      </c>
      <c r="I625" s="45"/>
      <c r="J625" s="37" t="str">
        <f t="shared" si="23"/>
        <v/>
      </c>
    </row>
    <row r="626" spans="1:10" x14ac:dyDescent="0.25">
      <c r="A626" s="13">
        <v>427</v>
      </c>
      <c r="B626" s="13" t="s">
        <v>872</v>
      </c>
      <c r="C626" s="18" t="s">
        <v>873</v>
      </c>
      <c r="D626" s="25" t="s">
        <v>871</v>
      </c>
      <c r="E626" s="23">
        <v>149.81</v>
      </c>
      <c r="F626" s="23">
        <v>137.32</v>
      </c>
      <c r="G626" s="23">
        <v>124.84</v>
      </c>
      <c r="H626" s="58" t="s">
        <v>1207</v>
      </c>
      <c r="I626" s="45"/>
      <c r="J626" s="37" t="str">
        <f t="shared" si="23"/>
        <v/>
      </c>
    </row>
    <row r="627" spans="1:10" x14ac:dyDescent="0.25">
      <c r="A627" s="9"/>
      <c r="B627" s="10"/>
      <c r="C627" s="40" t="s">
        <v>874</v>
      </c>
      <c r="D627" s="11"/>
      <c r="E627" s="10" t="s">
        <v>9</v>
      </c>
      <c r="F627" s="10" t="s">
        <v>9</v>
      </c>
      <c r="G627" s="10" t="s">
        <v>9</v>
      </c>
      <c r="H627" s="57" t="s">
        <v>9</v>
      </c>
      <c r="I627" s="30"/>
      <c r="J627" s="36"/>
    </row>
    <row r="628" spans="1:10" x14ac:dyDescent="0.25">
      <c r="A628" s="13">
        <v>428</v>
      </c>
      <c r="B628" s="13" t="s">
        <v>875</v>
      </c>
      <c r="C628" s="18" t="s">
        <v>876</v>
      </c>
      <c r="D628" s="25" t="s">
        <v>877</v>
      </c>
      <c r="E628" s="23">
        <v>56.39</v>
      </c>
      <c r="F628" s="23">
        <v>51.69</v>
      </c>
      <c r="G628" s="23">
        <v>46.99</v>
      </c>
      <c r="H628" s="58" t="s">
        <v>1207</v>
      </c>
      <c r="I628" s="45"/>
      <c r="J628" s="37" t="str">
        <f t="shared" ref="J628:J631" si="24">IF(I628&lt;1,"",IF($I$117="A",I628*G628,IF($I$117="B",I628*F628,I628*E628)))</f>
        <v/>
      </c>
    </row>
    <row r="629" spans="1:10" x14ac:dyDescent="0.25">
      <c r="A629" s="13">
        <v>429</v>
      </c>
      <c r="B629" s="13" t="s">
        <v>878</v>
      </c>
      <c r="C629" s="18" t="s">
        <v>879</v>
      </c>
      <c r="D629" s="25" t="s">
        <v>880</v>
      </c>
      <c r="E629" s="23">
        <v>57.26</v>
      </c>
      <c r="F629" s="23">
        <v>52.49</v>
      </c>
      <c r="G629" s="23">
        <v>47.72</v>
      </c>
      <c r="H629" s="58" t="s">
        <v>1208</v>
      </c>
      <c r="I629" s="45"/>
      <c r="J629" s="37" t="str">
        <f t="shared" si="24"/>
        <v/>
      </c>
    </row>
    <row r="630" spans="1:10" s="50" customFormat="1" x14ac:dyDescent="0.25">
      <c r="A630" s="16" t="s">
        <v>1164</v>
      </c>
      <c r="B630" s="13" t="s">
        <v>1160</v>
      </c>
      <c r="C630" s="18" t="s">
        <v>1161</v>
      </c>
      <c r="D630" s="25" t="s">
        <v>45</v>
      </c>
      <c r="E630" s="23">
        <v>91.89</v>
      </c>
      <c r="F630" s="23">
        <v>84.23</v>
      </c>
      <c r="G630" s="23">
        <v>76.569999999999993</v>
      </c>
      <c r="H630" s="58" t="s">
        <v>1208</v>
      </c>
      <c r="I630" s="45"/>
      <c r="J630" s="37" t="str">
        <f t="shared" si="24"/>
        <v/>
      </c>
    </row>
    <row r="631" spans="1:10" x14ac:dyDescent="0.25">
      <c r="A631" s="13">
        <v>430</v>
      </c>
      <c r="B631" s="13" t="s">
        <v>881</v>
      </c>
      <c r="C631" s="18" t="s">
        <v>882</v>
      </c>
      <c r="D631" s="25" t="s">
        <v>880</v>
      </c>
      <c r="E631" s="23">
        <v>50.94</v>
      </c>
      <c r="F631" s="23">
        <v>46.69</v>
      </c>
      <c r="G631" s="23">
        <v>42.45</v>
      </c>
      <c r="H631" s="58" t="s">
        <v>1207</v>
      </c>
      <c r="I631" s="45"/>
      <c r="J631" s="37" t="str">
        <f t="shared" si="24"/>
        <v/>
      </c>
    </row>
    <row r="632" spans="1:10" x14ac:dyDescent="0.25">
      <c r="A632" s="9"/>
      <c r="B632" s="10"/>
      <c r="C632" s="40" t="s">
        <v>883</v>
      </c>
      <c r="D632" s="11"/>
      <c r="E632" s="10" t="s">
        <v>9</v>
      </c>
      <c r="F632" s="10" t="s">
        <v>9</v>
      </c>
      <c r="G632" s="10" t="s">
        <v>9</v>
      </c>
      <c r="H632" s="57" t="s">
        <v>9</v>
      </c>
      <c r="I632" s="30"/>
      <c r="J632" s="36"/>
    </row>
    <row r="633" spans="1:10" x14ac:dyDescent="0.25">
      <c r="A633" s="13">
        <v>431</v>
      </c>
      <c r="B633" s="13" t="s">
        <v>884</v>
      </c>
      <c r="C633" s="18" t="s">
        <v>885</v>
      </c>
      <c r="D633" s="25" t="s">
        <v>886</v>
      </c>
      <c r="E633" s="23">
        <v>95.99</v>
      </c>
      <c r="F633" s="23">
        <v>87.99</v>
      </c>
      <c r="G633" s="23">
        <v>79.989999999999995</v>
      </c>
      <c r="H633" s="58" t="s">
        <v>1206</v>
      </c>
      <c r="I633" s="45"/>
      <c r="J633" s="37" t="str">
        <f t="shared" ref="J633:J634" si="25">IF(I633&lt;1,"",IF($I$117="A",I633*G633,IF($I$117="B",I633*F633,I633*E633)))</f>
        <v/>
      </c>
    </row>
    <row r="634" spans="1:10" x14ac:dyDescent="0.25">
      <c r="A634" s="13">
        <v>432</v>
      </c>
      <c r="B634" s="13" t="s">
        <v>887</v>
      </c>
      <c r="C634" s="18" t="s">
        <v>888</v>
      </c>
      <c r="D634" s="25" t="s">
        <v>886</v>
      </c>
      <c r="E634" s="23">
        <v>95.99</v>
      </c>
      <c r="F634" s="23">
        <v>87.99</v>
      </c>
      <c r="G634" s="23">
        <v>79.989999999999995</v>
      </c>
      <c r="H634" s="58" t="s">
        <v>1208</v>
      </c>
      <c r="I634" s="45"/>
      <c r="J634" s="37" t="str">
        <f t="shared" si="25"/>
        <v/>
      </c>
    </row>
    <row r="635" spans="1:10" x14ac:dyDescent="0.25">
      <c r="A635" s="9"/>
      <c r="B635" s="10"/>
      <c r="C635" s="40" t="s">
        <v>889</v>
      </c>
      <c r="D635" s="11"/>
      <c r="E635" s="10" t="s">
        <v>9</v>
      </c>
      <c r="F635" s="10" t="s">
        <v>9</v>
      </c>
      <c r="G635" s="10" t="s">
        <v>9</v>
      </c>
      <c r="H635" s="57" t="s">
        <v>9</v>
      </c>
      <c r="I635" s="30"/>
      <c r="J635" s="36"/>
    </row>
    <row r="636" spans="1:10" x14ac:dyDescent="0.25">
      <c r="A636" s="13">
        <v>433</v>
      </c>
      <c r="B636" s="13" t="s">
        <v>890</v>
      </c>
      <c r="C636" s="18" t="s">
        <v>891</v>
      </c>
      <c r="D636" s="25" t="s">
        <v>381</v>
      </c>
      <c r="E636" s="23">
        <v>130.76</v>
      </c>
      <c r="F636" s="23">
        <v>119.87</v>
      </c>
      <c r="G636" s="23">
        <v>108.97</v>
      </c>
      <c r="H636" s="58" t="s">
        <v>1208</v>
      </c>
      <c r="I636" s="45"/>
      <c r="J636" s="37" t="str">
        <f t="shared" ref="J636:J644" si="26">IF(I636&lt;1,"",IF($I$117="A",I636*G636,IF($I$117="B",I636*F636,I636*E636)))</f>
        <v/>
      </c>
    </row>
    <row r="637" spans="1:10" x14ac:dyDescent="0.25">
      <c r="A637" s="13">
        <v>434</v>
      </c>
      <c r="B637" s="13" t="s">
        <v>892</v>
      </c>
      <c r="C637" s="18" t="s">
        <v>893</v>
      </c>
      <c r="D637" s="25" t="s">
        <v>45</v>
      </c>
      <c r="E637" s="23">
        <v>125.95</v>
      </c>
      <c r="F637" s="23">
        <v>115.46</v>
      </c>
      <c r="G637" s="23">
        <v>104.96</v>
      </c>
      <c r="H637" s="58" t="s">
        <v>1207</v>
      </c>
      <c r="I637" s="45"/>
      <c r="J637" s="37" t="str">
        <f t="shared" si="26"/>
        <v/>
      </c>
    </row>
    <row r="638" spans="1:10" x14ac:dyDescent="0.25">
      <c r="A638" s="13">
        <v>435</v>
      </c>
      <c r="B638" s="13" t="s">
        <v>136</v>
      </c>
      <c r="C638" s="18" t="s">
        <v>137</v>
      </c>
      <c r="D638" s="25" t="s">
        <v>82</v>
      </c>
      <c r="E638" s="23">
        <v>130.05000000000001</v>
      </c>
      <c r="F638" s="23">
        <v>119.21</v>
      </c>
      <c r="G638" s="23">
        <v>108.37</v>
      </c>
      <c r="H638" s="58" t="s">
        <v>1207</v>
      </c>
      <c r="I638" s="45"/>
      <c r="J638" s="37" t="str">
        <f t="shared" si="26"/>
        <v/>
      </c>
    </row>
    <row r="639" spans="1:10" x14ac:dyDescent="0.25">
      <c r="A639" s="56">
        <v>436</v>
      </c>
      <c r="B639" s="13" t="s">
        <v>1158</v>
      </c>
      <c r="C639" s="18" t="s">
        <v>1159</v>
      </c>
      <c r="D639" s="25" t="s">
        <v>541</v>
      </c>
      <c r="E639" s="23">
        <v>96.85</v>
      </c>
      <c r="F639" s="23">
        <v>88.78</v>
      </c>
      <c r="G639" s="23">
        <v>80.709999999999994</v>
      </c>
      <c r="H639" s="58" t="s">
        <v>1208</v>
      </c>
      <c r="I639" s="45"/>
      <c r="J639" s="37" t="str">
        <f t="shared" si="26"/>
        <v/>
      </c>
    </row>
    <row r="640" spans="1:10" x14ac:dyDescent="0.25">
      <c r="A640" s="13">
        <v>437</v>
      </c>
      <c r="B640" s="13" t="s">
        <v>440</v>
      </c>
      <c r="C640" s="18" t="s">
        <v>441</v>
      </c>
      <c r="D640" s="25" t="s">
        <v>381</v>
      </c>
      <c r="E640" s="23">
        <v>92.39</v>
      </c>
      <c r="F640" s="23">
        <v>84.69</v>
      </c>
      <c r="G640" s="23">
        <v>76.989999999999995</v>
      </c>
      <c r="H640" s="58" t="s">
        <v>1207</v>
      </c>
      <c r="I640" s="45"/>
      <c r="J640" s="37" t="str">
        <f t="shared" si="26"/>
        <v/>
      </c>
    </row>
    <row r="641" spans="1:10" x14ac:dyDescent="0.25">
      <c r="A641" s="13">
        <v>438</v>
      </c>
      <c r="B641" s="13" t="s">
        <v>442</v>
      </c>
      <c r="C641" s="18" t="s">
        <v>443</v>
      </c>
      <c r="D641" s="25" t="s">
        <v>381</v>
      </c>
      <c r="E641" s="23">
        <v>92.39</v>
      </c>
      <c r="F641" s="23">
        <v>84.69</v>
      </c>
      <c r="G641" s="23">
        <v>76.989999999999995</v>
      </c>
      <c r="H641" s="58" t="s">
        <v>1207</v>
      </c>
      <c r="I641" s="45"/>
      <c r="J641" s="37" t="str">
        <f t="shared" si="26"/>
        <v/>
      </c>
    </row>
    <row r="642" spans="1:10" x14ac:dyDescent="0.25">
      <c r="A642" s="13">
        <v>439</v>
      </c>
      <c r="B642" s="13" t="s">
        <v>595</v>
      </c>
      <c r="C642" s="18" t="s">
        <v>596</v>
      </c>
      <c r="D642" s="25" t="s">
        <v>597</v>
      </c>
      <c r="E642" s="23">
        <v>108.78</v>
      </c>
      <c r="F642" s="23">
        <v>99.72</v>
      </c>
      <c r="G642" s="23">
        <v>90.65</v>
      </c>
      <c r="H642" s="58" t="s">
        <v>1208</v>
      </c>
      <c r="I642" s="45"/>
      <c r="J642" s="37" t="str">
        <f t="shared" si="26"/>
        <v/>
      </c>
    </row>
    <row r="643" spans="1:10" x14ac:dyDescent="0.25">
      <c r="A643" s="13">
        <v>440</v>
      </c>
      <c r="B643" s="13" t="s">
        <v>736</v>
      </c>
      <c r="C643" s="18" t="s">
        <v>737</v>
      </c>
      <c r="D643" s="25" t="s">
        <v>15</v>
      </c>
      <c r="E643" s="23">
        <v>90.9</v>
      </c>
      <c r="F643" s="23">
        <v>83.33</v>
      </c>
      <c r="G643" s="23">
        <v>75.75</v>
      </c>
      <c r="H643" s="58" t="s">
        <v>1207</v>
      </c>
      <c r="I643" s="45"/>
      <c r="J643" s="37" t="str">
        <f t="shared" si="26"/>
        <v/>
      </c>
    </row>
    <row r="644" spans="1:10" x14ac:dyDescent="0.25">
      <c r="A644" s="13">
        <v>441</v>
      </c>
      <c r="B644" s="13" t="s">
        <v>482</v>
      </c>
      <c r="C644" s="18" t="s">
        <v>483</v>
      </c>
      <c r="D644" s="25" t="s">
        <v>394</v>
      </c>
      <c r="E644" s="23">
        <v>71.989999999999995</v>
      </c>
      <c r="F644" s="23">
        <v>65.989999999999995</v>
      </c>
      <c r="G644" s="23">
        <v>59.99</v>
      </c>
      <c r="H644" s="58" t="s">
        <v>1207</v>
      </c>
      <c r="I644" s="45"/>
      <c r="J644" s="37" t="str">
        <f t="shared" si="26"/>
        <v/>
      </c>
    </row>
    <row r="645" spans="1:10" x14ac:dyDescent="0.25">
      <c r="A645" s="9"/>
      <c r="B645" s="10"/>
      <c r="C645" s="40" t="s">
        <v>896</v>
      </c>
      <c r="D645" s="11"/>
      <c r="E645" s="10" t="s">
        <v>9</v>
      </c>
      <c r="F645" s="10" t="s">
        <v>9</v>
      </c>
      <c r="G645" s="10" t="s">
        <v>9</v>
      </c>
      <c r="H645" s="57" t="s">
        <v>9</v>
      </c>
      <c r="I645" s="30"/>
      <c r="J645" s="36"/>
    </row>
    <row r="646" spans="1:10" x14ac:dyDescent="0.25">
      <c r="A646" s="13">
        <v>442</v>
      </c>
      <c r="B646" s="13" t="s">
        <v>897</v>
      </c>
      <c r="C646" s="18" t="s">
        <v>898</v>
      </c>
      <c r="D646" s="25" t="s">
        <v>899</v>
      </c>
      <c r="E646" s="23">
        <v>59.96</v>
      </c>
      <c r="F646" s="23">
        <v>54.97</v>
      </c>
      <c r="G646" s="23">
        <v>49.97</v>
      </c>
      <c r="H646" s="58" t="s">
        <v>1207</v>
      </c>
      <c r="I646" s="45"/>
      <c r="J646" s="37" t="str">
        <f>IF(I646&lt;1,"",IF($I$117="A",I646*G646,IF($I$117="B",I646*F646,I646*E646)))</f>
        <v/>
      </c>
    </row>
    <row r="647" spans="1:10" x14ac:dyDescent="0.25">
      <c r="A647" s="9"/>
      <c r="B647" s="10"/>
      <c r="C647" s="40" t="s">
        <v>900</v>
      </c>
      <c r="D647" s="11"/>
      <c r="E647" s="10" t="s">
        <v>9</v>
      </c>
      <c r="F647" s="10" t="s">
        <v>9</v>
      </c>
      <c r="G647" s="10" t="s">
        <v>9</v>
      </c>
      <c r="H647" s="57" t="s">
        <v>9</v>
      </c>
      <c r="I647" s="30"/>
      <c r="J647" s="36"/>
    </row>
    <row r="648" spans="1:10" x14ac:dyDescent="0.25">
      <c r="A648" s="13">
        <v>443</v>
      </c>
      <c r="B648" s="13" t="s">
        <v>901</v>
      </c>
      <c r="C648" s="20" t="s">
        <v>902</v>
      </c>
      <c r="D648" s="25" t="s">
        <v>48</v>
      </c>
      <c r="E648" s="23">
        <v>17.989999999999998</v>
      </c>
      <c r="F648" s="23">
        <v>16.489999999999998</v>
      </c>
      <c r="G648" s="23">
        <v>14.99</v>
      </c>
      <c r="H648" s="58" t="s">
        <v>1166</v>
      </c>
      <c r="I648" s="45"/>
      <c r="J648" s="37" t="str">
        <f t="shared" ref="J648:J655" si="27">IF(I648&lt;1,"",IF($I$117="A",I648*G648,IF($I$117="B",I648*F648,I648*E648)))</f>
        <v/>
      </c>
    </row>
    <row r="649" spans="1:10" x14ac:dyDescent="0.25">
      <c r="A649" s="13">
        <v>444</v>
      </c>
      <c r="B649" s="13" t="s">
        <v>903</v>
      </c>
      <c r="C649" s="20" t="s">
        <v>904</v>
      </c>
      <c r="D649" s="25" t="s">
        <v>48</v>
      </c>
      <c r="E649" s="23">
        <v>17.989999999999998</v>
      </c>
      <c r="F649" s="23">
        <v>16.489999999999998</v>
      </c>
      <c r="G649" s="23">
        <v>14.99</v>
      </c>
      <c r="H649" s="58" t="s">
        <v>1166</v>
      </c>
      <c r="I649" s="45"/>
      <c r="J649" s="37" t="str">
        <f t="shared" si="27"/>
        <v/>
      </c>
    </row>
    <row r="650" spans="1:10" x14ac:dyDescent="0.25">
      <c r="A650" s="13">
        <v>445</v>
      </c>
      <c r="B650" s="13" t="s">
        <v>905</v>
      </c>
      <c r="C650" s="20" t="s">
        <v>906</v>
      </c>
      <c r="D650" s="25" t="s">
        <v>48</v>
      </c>
      <c r="E650" s="23">
        <v>17.989999999999998</v>
      </c>
      <c r="F650" s="23">
        <v>16.489999999999998</v>
      </c>
      <c r="G650" s="23">
        <v>14.99</v>
      </c>
      <c r="H650" s="58" t="s">
        <v>1167</v>
      </c>
      <c r="I650" s="45"/>
      <c r="J650" s="37" t="str">
        <f t="shared" si="27"/>
        <v/>
      </c>
    </row>
    <row r="651" spans="1:10" x14ac:dyDescent="0.25">
      <c r="A651" s="13">
        <v>446</v>
      </c>
      <c r="B651" s="13" t="s">
        <v>907</v>
      </c>
      <c r="C651" s="18" t="s">
        <v>908</v>
      </c>
      <c r="D651" s="25" t="s">
        <v>48</v>
      </c>
      <c r="E651" s="23">
        <v>17.989999999999998</v>
      </c>
      <c r="F651" s="23">
        <v>16.489999999999998</v>
      </c>
      <c r="G651" s="23">
        <v>14.99</v>
      </c>
      <c r="H651" s="58" t="s">
        <v>1166</v>
      </c>
      <c r="I651" s="45"/>
      <c r="J651" s="37" t="str">
        <f t="shared" si="27"/>
        <v/>
      </c>
    </row>
    <row r="652" spans="1:10" ht="30" x14ac:dyDescent="0.25">
      <c r="A652" s="13">
        <v>447</v>
      </c>
      <c r="B652" s="13" t="s">
        <v>909</v>
      </c>
      <c r="C652" s="20" t="s">
        <v>910</v>
      </c>
      <c r="D652" s="25" t="s">
        <v>48</v>
      </c>
      <c r="E652" s="23">
        <v>17.989999999999998</v>
      </c>
      <c r="F652" s="23">
        <v>16.489999999999998</v>
      </c>
      <c r="G652" s="23">
        <v>14.99</v>
      </c>
      <c r="H652" s="58" t="s">
        <v>1167</v>
      </c>
      <c r="I652" s="45"/>
      <c r="J652" s="37" t="str">
        <f t="shared" si="27"/>
        <v/>
      </c>
    </row>
    <row r="653" spans="1:10" ht="30" x14ac:dyDescent="0.25">
      <c r="A653" s="13">
        <v>448</v>
      </c>
      <c r="B653" s="13" t="s">
        <v>911</v>
      </c>
      <c r="C653" s="20" t="s">
        <v>912</v>
      </c>
      <c r="D653" s="25" t="s">
        <v>48</v>
      </c>
      <c r="E653" s="23">
        <v>17.989999999999998</v>
      </c>
      <c r="F653" s="23">
        <v>16.489999999999998</v>
      </c>
      <c r="G653" s="23">
        <v>14.99</v>
      </c>
      <c r="H653" s="58" t="s">
        <v>1167</v>
      </c>
      <c r="I653" s="45"/>
      <c r="J653" s="37" t="str">
        <f t="shared" si="27"/>
        <v/>
      </c>
    </row>
    <row r="654" spans="1:10" ht="30" x14ac:dyDescent="0.25">
      <c r="A654" s="13">
        <v>449</v>
      </c>
      <c r="B654" s="13" t="s">
        <v>913</v>
      </c>
      <c r="C654" s="20" t="s">
        <v>914</v>
      </c>
      <c r="D654" s="25" t="s">
        <v>48</v>
      </c>
      <c r="E654" s="23">
        <v>17.989999999999998</v>
      </c>
      <c r="F654" s="23">
        <v>16.489999999999998</v>
      </c>
      <c r="G654" s="23">
        <v>14.99</v>
      </c>
      <c r="H654" s="58" t="s">
        <v>1206</v>
      </c>
      <c r="I654" s="45"/>
      <c r="J654" s="37" t="str">
        <f t="shared" si="27"/>
        <v/>
      </c>
    </row>
    <row r="655" spans="1:10" ht="30" x14ac:dyDescent="0.25">
      <c r="A655" s="13">
        <v>450</v>
      </c>
      <c r="B655" s="13" t="s">
        <v>915</v>
      </c>
      <c r="C655" s="20" t="s">
        <v>916</v>
      </c>
      <c r="D655" s="25" t="s">
        <v>48</v>
      </c>
      <c r="E655" s="23">
        <v>35.99</v>
      </c>
      <c r="F655" s="23">
        <v>32.99</v>
      </c>
      <c r="G655" s="23">
        <v>29.99</v>
      </c>
      <c r="H655" s="58" t="s">
        <v>1206</v>
      </c>
      <c r="I655" s="45"/>
      <c r="J655" s="37" t="str">
        <f t="shared" si="27"/>
        <v/>
      </c>
    </row>
    <row r="656" spans="1:10" x14ac:dyDescent="0.25">
      <c r="A656" s="9"/>
      <c r="B656" s="10"/>
      <c r="C656" s="40" t="s">
        <v>917</v>
      </c>
      <c r="D656" s="11"/>
      <c r="E656" s="10" t="s">
        <v>9</v>
      </c>
      <c r="F656" s="10" t="s">
        <v>9</v>
      </c>
      <c r="G656" s="10" t="s">
        <v>9</v>
      </c>
      <c r="H656" s="57" t="s">
        <v>9</v>
      </c>
      <c r="I656" s="30"/>
      <c r="J656" s="36"/>
    </row>
    <row r="657" spans="1:10" x14ac:dyDescent="0.25">
      <c r="A657" s="13">
        <v>451</v>
      </c>
      <c r="B657" s="46" t="s">
        <v>995</v>
      </c>
      <c r="C657" s="18" t="s">
        <v>918</v>
      </c>
      <c r="D657" s="25" t="s">
        <v>371</v>
      </c>
      <c r="E657" s="23">
        <v>27.97</v>
      </c>
      <c r="F657" s="23">
        <v>27.97</v>
      </c>
      <c r="G657" s="23">
        <v>27.97</v>
      </c>
      <c r="H657" s="58" t="s">
        <v>1206</v>
      </c>
      <c r="I657" s="45"/>
      <c r="J657" s="37" t="str">
        <f t="shared" ref="J657:J662" si="28">IF(I657&lt;1,"",IF($I$117="A",I657*G657,IF($I$117="B",I657*F657,I657*E657)))</f>
        <v/>
      </c>
    </row>
    <row r="658" spans="1:10" x14ac:dyDescent="0.25">
      <c r="A658" s="13">
        <v>452</v>
      </c>
      <c r="B658" s="46" t="s">
        <v>996</v>
      </c>
      <c r="C658" s="18" t="s">
        <v>919</v>
      </c>
      <c r="D658" s="25" t="s">
        <v>611</v>
      </c>
      <c r="E658" s="23">
        <v>24.97</v>
      </c>
      <c r="F658" s="23">
        <v>24.97</v>
      </c>
      <c r="G658" s="23">
        <v>24.97</v>
      </c>
      <c r="H658" s="58" t="s">
        <v>1206</v>
      </c>
      <c r="I658" s="45"/>
      <c r="J658" s="37" t="str">
        <f t="shared" si="28"/>
        <v/>
      </c>
    </row>
    <row r="659" spans="1:10" x14ac:dyDescent="0.25">
      <c r="A659" s="13">
        <v>453</v>
      </c>
      <c r="B659" s="46" t="s">
        <v>997</v>
      </c>
      <c r="C659" s="18" t="s">
        <v>920</v>
      </c>
      <c r="D659" s="25" t="s">
        <v>587</v>
      </c>
      <c r="E659" s="23">
        <v>23.97</v>
      </c>
      <c r="F659" s="23">
        <v>23.97</v>
      </c>
      <c r="G659" s="23">
        <v>23.97</v>
      </c>
      <c r="H659" s="58" t="s">
        <v>1206</v>
      </c>
      <c r="I659" s="45"/>
      <c r="J659" s="37" t="str">
        <f t="shared" si="28"/>
        <v/>
      </c>
    </row>
    <row r="660" spans="1:10" x14ac:dyDescent="0.25">
      <c r="A660" s="13">
        <v>454</v>
      </c>
      <c r="B660" s="46" t="s">
        <v>998</v>
      </c>
      <c r="C660" s="18" t="s">
        <v>921</v>
      </c>
      <c r="D660" s="25" t="s">
        <v>407</v>
      </c>
      <c r="E660" s="23">
        <v>23.97</v>
      </c>
      <c r="F660" s="23">
        <v>23.97</v>
      </c>
      <c r="G660" s="23">
        <v>23.97</v>
      </c>
      <c r="H660" s="58" t="s">
        <v>1206</v>
      </c>
      <c r="I660" s="45"/>
      <c r="J660" s="37" t="str">
        <f t="shared" si="28"/>
        <v/>
      </c>
    </row>
    <row r="661" spans="1:10" x14ac:dyDescent="0.25">
      <c r="A661" s="13">
        <v>455</v>
      </c>
      <c r="B661" s="13" t="s">
        <v>922</v>
      </c>
      <c r="C661" s="18" t="s">
        <v>923</v>
      </c>
      <c r="D661" s="25" t="s">
        <v>924</v>
      </c>
      <c r="E661" s="23">
        <v>8.36</v>
      </c>
      <c r="F661" s="23">
        <v>7.67</v>
      </c>
      <c r="G661" s="23">
        <v>6.97</v>
      </c>
      <c r="H661" s="58" t="s">
        <v>1206</v>
      </c>
      <c r="I661" s="45"/>
      <c r="J661" s="37" t="str">
        <f t="shared" si="28"/>
        <v/>
      </c>
    </row>
    <row r="662" spans="1:10" x14ac:dyDescent="0.25">
      <c r="A662" s="13">
        <v>456</v>
      </c>
      <c r="B662" s="13" t="s">
        <v>925</v>
      </c>
      <c r="C662" s="18" t="s">
        <v>926</v>
      </c>
      <c r="D662" s="25" t="s">
        <v>924</v>
      </c>
      <c r="E662" s="23">
        <v>8.98</v>
      </c>
      <c r="F662" s="23">
        <v>8.23</v>
      </c>
      <c r="G662" s="23">
        <v>7.48</v>
      </c>
      <c r="H662" s="58" t="s">
        <v>1206</v>
      </c>
      <c r="I662" s="45"/>
      <c r="J662" s="37" t="str">
        <f t="shared" si="28"/>
        <v/>
      </c>
    </row>
    <row r="663" spans="1:10" x14ac:dyDescent="0.25">
      <c r="A663" s="9"/>
      <c r="B663" s="10"/>
      <c r="C663" s="40" t="s">
        <v>927</v>
      </c>
      <c r="D663" s="11"/>
      <c r="E663" s="10" t="s">
        <v>9</v>
      </c>
      <c r="F663" s="10" t="s">
        <v>9</v>
      </c>
      <c r="G663" s="10" t="s">
        <v>9</v>
      </c>
      <c r="H663" s="57" t="s">
        <v>9</v>
      </c>
      <c r="I663" s="30"/>
      <c r="J663" s="36"/>
    </row>
    <row r="664" spans="1:10" x14ac:dyDescent="0.25">
      <c r="A664" s="13">
        <v>457</v>
      </c>
      <c r="B664" s="13" t="s">
        <v>928</v>
      </c>
      <c r="C664" s="18" t="s">
        <v>929</v>
      </c>
      <c r="D664" s="25" t="s">
        <v>48</v>
      </c>
      <c r="E664" s="23">
        <v>2.75</v>
      </c>
      <c r="F664" s="23">
        <v>2.75</v>
      </c>
      <c r="G664" s="23">
        <v>2.75</v>
      </c>
      <c r="H664" s="58" t="s">
        <v>1206</v>
      </c>
      <c r="I664" s="45"/>
      <c r="J664" s="37" t="str">
        <f t="shared" ref="J664:J665" si="29">IF(I664&lt;1,"",IF($I$117="A",I664*G664,IF($I$117="B",I664*F664,I664*E664)))</f>
        <v/>
      </c>
    </row>
    <row r="665" spans="1:10" x14ac:dyDescent="0.25">
      <c r="A665" s="13">
        <v>458</v>
      </c>
      <c r="B665" s="13" t="s">
        <v>930</v>
      </c>
      <c r="C665" s="18" t="s">
        <v>931</v>
      </c>
      <c r="D665" s="25" t="s">
        <v>48</v>
      </c>
      <c r="E665" s="23">
        <v>3.25</v>
      </c>
      <c r="F665" s="23">
        <v>3.25</v>
      </c>
      <c r="G665" s="23">
        <v>3.25</v>
      </c>
      <c r="H665" s="58" t="s">
        <v>1206</v>
      </c>
      <c r="I665" s="45"/>
      <c r="J665" s="37" t="str">
        <f t="shared" si="29"/>
        <v/>
      </c>
    </row>
    <row r="666" spans="1:10" x14ac:dyDescent="0.25">
      <c r="A666" s="9"/>
      <c r="B666" s="10"/>
      <c r="C666" s="40" t="s">
        <v>932</v>
      </c>
      <c r="D666" s="11"/>
      <c r="E666" s="10" t="s">
        <v>9</v>
      </c>
      <c r="F666" s="10" t="s">
        <v>9</v>
      </c>
      <c r="G666" s="10" t="s">
        <v>9</v>
      </c>
      <c r="H666" s="57" t="s">
        <v>9</v>
      </c>
      <c r="I666" s="30"/>
      <c r="J666" s="36"/>
    </row>
    <row r="667" spans="1:10" ht="63.75" customHeight="1" x14ac:dyDescent="0.25">
      <c r="A667" s="61" t="s">
        <v>933</v>
      </c>
      <c r="B667" s="62"/>
      <c r="C667" s="62"/>
      <c r="D667" s="62"/>
      <c r="E667" s="62"/>
      <c r="F667" s="62"/>
      <c r="G667" s="62"/>
      <c r="H667" s="63"/>
      <c r="I667" s="31"/>
      <c r="J667" s="39"/>
    </row>
    <row r="668" spans="1:10" x14ac:dyDescent="0.25">
      <c r="A668" s="6"/>
      <c r="B668" s="7"/>
      <c r="C668" s="44" t="s">
        <v>934</v>
      </c>
      <c r="D668" s="8"/>
      <c r="E668" s="7" t="s">
        <v>9</v>
      </c>
      <c r="F668" s="7" t="s">
        <v>9</v>
      </c>
      <c r="G668" s="7" t="s">
        <v>9</v>
      </c>
      <c r="H668" s="59" t="s">
        <v>9</v>
      </c>
      <c r="I668" s="30"/>
      <c r="J668" s="36"/>
    </row>
    <row r="669" spans="1:10" x14ac:dyDescent="0.25">
      <c r="A669" s="13">
        <v>459</v>
      </c>
      <c r="B669" s="13" t="s">
        <v>935</v>
      </c>
      <c r="C669" s="18" t="s">
        <v>936</v>
      </c>
      <c r="D669" s="25" t="s">
        <v>15</v>
      </c>
      <c r="E669" s="23">
        <v>107.99</v>
      </c>
      <c r="F669" s="23">
        <v>98.99</v>
      </c>
      <c r="G669" s="23">
        <v>89.99</v>
      </c>
      <c r="H669" s="58" t="s">
        <v>1207</v>
      </c>
      <c r="I669" s="45"/>
      <c r="J669" s="37" t="str">
        <f t="shared" ref="J669:J670" si="30">IF(I669&lt;1,"",IF($I$117="A",I669*G669,IF($I$117="B",I669*F669,I669*E669)))</f>
        <v/>
      </c>
    </row>
    <row r="670" spans="1:10" x14ac:dyDescent="0.25">
      <c r="A670" s="13">
        <v>460</v>
      </c>
      <c r="B670" s="13" t="s">
        <v>937</v>
      </c>
      <c r="C670" s="18" t="s">
        <v>938</v>
      </c>
      <c r="D670" s="25" t="s">
        <v>15</v>
      </c>
      <c r="E670" s="23">
        <v>124.4</v>
      </c>
      <c r="F670" s="23">
        <v>114.04</v>
      </c>
      <c r="G670" s="23">
        <v>103.67</v>
      </c>
      <c r="H670" s="58" t="s">
        <v>1207</v>
      </c>
      <c r="I670" s="45"/>
      <c r="J670" s="37" t="str">
        <f t="shared" si="30"/>
        <v/>
      </c>
    </row>
    <row r="671" spans="1:10" x14ac:dyDescent="0.25">
      <c r="A671" s="9"/>
      <c r="B671" s="10"/>
      <c r="C671" s="40" t="s">
        <v>939</v>
      </c>
      <c r="D671" s="11"/>
      <c r="E671" s="10" t="s">
        <v>9</v>
      </c>
      <c r="F671" s="10" t="s">
        <v>9</v>
      </c>
      <c r="G671" s="10" t="s">
        <v>9</v>
      </c>
      <c r="H671" s="57" t="s">
        <v>9</v>
      </c>
      <c r="I671" s="30"/>
      <c r="J671" s="36"/>
    </row>
    <row r="672" spans="1:10" x14ac:dyDescent="0.25">
      <c r="A672" s="13">
        <v>461</v>
      </c>
      <c r="B672" s="13" t="s">
        <v>940</v>
      </c>
      <c r="C672" s="18" t="s">
        <v>941</v>
      </c>
      <c r="D672" s="25" t="s">
        <v>407</v>
      </c>
      <c r="E672" s="23">
        <v>95.96</v>
      </c>
      <c r="F672" s="23">
        <v>87.97</v>
      </c>
      <c r="G672" s="23">
        <v>79.97</v>
      </c>
      <c r="H672" s="58" t="s">
        <v>1208</v>
      </c>
      <c r="I672" s="45"/>
      <c r="J672" s="37" t="str">
        <f t="shared" ref="J672:J680" si="31">IF(I672&lt;1,"",IF($I$117="A",I672*G672,IF($I$117="B",I672*F672,I672*E672)))</f>
        <v/>
      </c>
    </row>
    <row r="673" spans="1:10" ht="30" x14ac:dyDescent="0.25">
      <c r="A673" s="13">
        <v>462</v>
      </c>
      <c r="B673" s="13" t="s">
        <v>942</v>
      </c>
      <c r="C673" s="20" t="s">
        <v>943</v>
      </c>
      <c r="D673" s="25" t="s">
        <v>368</v>
      </c>
      <c r="E673" s="23">
        <v>111.59</v>
      </c>
      <c r="F673" s="23">
        <v>102.29</v>
      </c>
      <c r="G673" s="23">
        <v>92.99</v>
      </c>
      <c r="H673" s="58" t="s">
        <v>1207</v>
      </c>
      <c r="I673" s="45"/>
      <c r="J673" s="37" t="str">
        <f t="shared" si="31"/>
        <v/>
      </c>
    </row>
    <row r="674" spans="1:10" ht="30" x14ac:dyDescent="0.25">
      <c r="A674" s="13">
        <v>463</v>
      </c>
      <c r="B674" s="13" t="s">
        <v>944</v>
      </c>
      <c r="C674" s="20" t="s">
        <v>945</v>
      </c>
      <c r="D674" s="25" t="s">
        <v>368</v>
      </c>
      <c r="E674" s="23">
        <v>118.48</v>
      </c>
      <c r="F674" s="23">
        <v>108.61</v>
      </c>
      <c r="G674" s="23">
        <v>98.74</v>
      </c>
      <c r="H674" s="58" t="s">
        <v>1207</v>
      </c>
      <c r="I674" s="45"/>
      <c r="J674" s="37" t="str">
        <f t="shared" si="31"/>
        <v/>
      </c>
    </row>
    <row r="675" spans="1:10" x14ac:dyDescent="0.25">
      <c r="A675" s="13">
        <v>464</v>
      </c>
      <c r="B675" s="13" t="s">
        <v>946</v>
      </c>
      <c r="C675" s="18" t="s">
        <v>947</v>
      </c>
      <c r="D675" s="25" t="s">
        <v>368</v>
      </c>
      <c r="E675" s="23">
        <v>107.99</v>
      </c>
      <c r="F675" s="23">
        <v>98.99</v>
      </c>
      <c r="G675" s="23">
        <v>89.99</v>
      </c>
      <c r="H675" s="58" t="s">
        <v>1207</v>
      </c>
      <c r="I675" s="45"/>
      <c r="J675" s="37" t="str">
        <f t="shared" si="31"/>
        <v/>
      </c>
    </row>
    <row r="676" spans="1:10" x14ac:dyDescent="0.25">
      <c r="A676" s="13">
        <v>465</v>
      </c>
      <c r="B676" s="13" t="s">
        <v>948</v>
      </c>
      <c r="C676" s="18" t="s">
        <v>949</v>
      </c>
      <c r="D676" s="25" t="s">
        <v>368</v>
      </c>
      <c r="E676" s="23">
        <v>107.99</v>
      </c>
      <c r="F676" s="23">
        <v>98.99</v>
      </c>
      <c r="G676" s="23">
        <v>89.99</v>
      </c>
      <c r="H676" s="58" t="s">
        <v>1207</v>
      </c>
      <c r="I676" s="45"/>
      <c r="J676" s="37" t="str">
        <f t="shared" si="31"/>
        <v/>
      </c>
    </row>
    <row r="677" spans="1:10" x14ac:dyDescent="0.25">
      <c r="A677" s="13">
        <v>466</v>
      </c>
      <c r="B677" s="13" t="s">
        <v>950</v>
      </c>
      <c r="C677" s="18" t="s">
        <v>951</v>
      </c>
      <c r="D677" s="25" t="s">
        <v>368</v>
      </c>
      <c r="E677" s="23">
        <v>107.99</v>
      </c>
      <c r="F677" s="23">
        <v>98.99</v>
      </c>
      <c r="G677" s="23">
        <v>89.99</v>
      </c>
      <c r="H677" s="58" t="s">
        <v>1206</v>
      </c>
      <c r="I677" s="45"/>
      <c r="J677" s="37" t="str">
        <f t="shared" si="31"/>
        <v/>
      </c>
    </row>
    <row r="678" spans="1:10" ht="30" x14ac:dyDescent="0.25">
      <c r="A678" s="13">
        <v>467</v>
      </c>
      <c r="B678" s="13" t="s">
        <v>952</v>
      </c>
      <c r="C678" s="20" t="s">
        <v>953</v>
      </c>
      <c r="D678" s="25" t="s">
        <v>368</v>
      </c>
      <c r="E678" s="23">
        <v>107.99</v>
      </c>
      <c r="F678" s="23">
        <v>98.99</v>
      </c>
      <c r="G678" s="23">
        <v>89.99</v>
      </c>
      <c r="H678" s="58" t="s">
        <v>1208</v>
      </c>
      <c r="I678" s="45"/>
      <c r="J678" s="37" t="str">
        <f t="shared" si="31"/>
        <v/>
      </c>
    </row>
    <row r="679" spans="1:10" x14ac:dyDescent="0.25">
      <c r="A679" s="13">
        <v>468</v>
      </c>
      <c r="B679" s="13" t="s">
        <v>954</v>
      </c>
      <c r="C679" s="18" t="s">
        <v>955</v>
      </c>
      <c r="D679" s="25" t="s">
        <v>368</v>
      </c>
      <c r="E679" s="23">
        <v>125.51</v>
      </c>
      <c r="F679" s="23">
        <v>115.05</v>
      </c>
      <c r="G679" s="23">
        <v>104.59</v>
      </c>
      <c r="H679" s="58" t="s">
        <v>1208</v>
      </c>
      <c r="I679" s="45"/>
      <c r="J679" s="37" t="str">
        <f t="shared" si="31"/>
        <v/>
      </c>
    </row>
    <row r="680" spans="1:10" x14ac:dyDescent="0.25">
      <c r="A680" s="13">
        <v>469</v>
      </c>
      <c r="B680" s="13" t="s">
        <v>956</v>
      </c>
      <c r="C680" s="18" t="s">
        <v>957</v>
      </c>
      <c r="D680" s="25" t="s">
        <v>45</v>
      </c>
      <c r="E680" s="23">
        <v>147.59</v>
      </c>
      <c r="F680" s="23">
        <v>135.29</v>
      </c>
      <c r="G680" s="23">
        <v>122.99</v>
      </c>
      <c r="H680" s="58" t="s">
        <v>1207</v>
      </c>
      <c r="I680" s="45"/>
      <c r="J680" s="37" t="str">
        <f t="shared" si="31"/>
        <v/>
      </c>
    </row>
    <row r="681" spans="1:10" x14ac:dyDescent="0.25">
      <c r="A681" s="9"/>
      <c r="B681" s="10"/>
      <c r="C681" s="29" t="s">
        <v>958</v>
      </c>
      <c r="D681" s="11"/>
      <c r="E681" s="10" t="s">
        <v>9</v>
      </c>
      <c r="F681" s="10" t="s">
        <v>9</v>
      </c>
      <c r="G681" s="10" t="s">
        <v>9</v>
      </c>
      <c r="H681" s="57" t="s">
        <v>9</v>
      </c>
      <c r="I681" s="30"/>
      <c r="J681" s="36"/>
    </row>
    <row r="682" spans="1:10" x14ac:dyDescent="0.25">
      <c r="A682" s="13">
        <v>470</v>
      </c>
      <c r="B682" s="13" t="s">
        <v>959</v>
      </c>
      <c r="C682" s="18" t="s">
        <v>960</v>
      </c>
      <c r="D682" s="25" t="s">
        <v>48</v>
      </c>
      <c r="E682" s="23">
        <v>2.5099999999999998</v>
      </c>
      <c r="F682" s="23">
        <v>2.2999999999999998</v>
      </c>
      <c r="G682" s="23">
        <v>2.09</v>
      </c>
      <c r="H682" s="58" t="s">
        <v>1206</v>
      </c>
      <c r="I682" s="45"/>
      <c r="J682" s="37" t="str">
        <f t="shared" ref="J682:J685" si="32">IF(I682&lt;1,"",IF($I$117="A",I682*G682,IF($I$117="B",I682*F682,I682*E682)))</f>
        <v/>
      </c>
    </row>
    <row r="683" spans="1:10" x14ac:dyDescent="0.25">
      <c r="A683" s="13">
        <v>471</v>
      </c>
      <c r="B683" s="13" t="s">
        <v>961</v>
      </c>
      <c r="C683" s="18" t="s">
        <v>962</v>
      </c>
      <c r="D683" s="25" t="s">
        <v>48</v>
      </c>
      <c r="E683" s="23">
        <v>2.39</v>
      </c>
      <c r="F683" s="23">
        <v>2.19</v>
      </c>
      <c r="G683" s="23">
        <v>1.99</v>
      </c>
      <c r="H683" s="58" t="s">
        <v>1206</v>
      </c>
      <c r="I683" s="45"/>
      <c r="J683" s="37" t="str">
        <f t="shared" si="32"/>
        <v/>
      </c>
    </row>
    <row r="684" spans="1:10" x14ac:dyDescent="0.25">
      <c r="A684" s="13">
        <v>472</v>
      </c>
      <c r="B684" s="13" t="s">
        <v>963</v>
      </c>
      <c r="C684" s="18" t="s">
        <v>964</v>
      </c>
      <c r="D684" s="25" t="s">
        <v>48</v>
      </c>
      <c r="E684" s="23">
        <v>2.39</v>
      </c>
      <c r="F684" s="23">
        <v>2.19</v>
      </c>
      <c r="G684" s="23">
        <v>1.99</v>
      </c>
      <c r="H684" s="58" t="s">
        <v>1206</v>
      </c>
      <c r="I684" s="45"/>
      <c r="J684" s="37" t="str">
        <f t="shared" si="32"/>
        <v/>
      </c>
    </row>
    <row r="685" spans="1:10" x14ac:dyDescent="0.25">
      <c r="A685" s="13">
        <v>473</v>
      </c>
      <c r="B685" s="13" t="s">
        <v>965</v>
      </c>
      <c r="C685" s="18" t="s">
        <v>966</v>
      </c>
      <c r="D685" s="25" t="s">
        <v>48</v>
      </c>
      <c r="E685" s="23">
        <v>3.56</v>
      </c>
      <c r="F685" s="23">
        <v>3.27</v>
      </c>
      <c r="G685" s="23">
        <v>2.97</v>
      </c>
      <c r="H685" s="58" t="s">
        <v>1207</v>
      </c>
      <c r="I685" s="45"/>
      <c r="J685" s="37" t="str">
        <f t="shared" si="32"/>
        <v/>
      </c>
    </row>
    <row r="686" spans="1:10" x14ac:dyDescent="0.25">
      <c r="A686" s="9"/>
      <c r="B686" s="10"/>
      <c r="C686" s="29" t="s">
        <v>967</v>
      </c>
      <c r="D686" s="11"/>
      <c r="E686" s="10" t="s">
        <v>9</v>
      </c>
      <c r="F686" s="10" t="s">
        <v>9</v>
      </c>
      <c r="G686" s="10" t="s">
        <v>9</v>
      </c>
      <c r="H686" s="57" t="s">
        <v>9</v>
      </c>
      <c r="I686" s="30"/>
      <c r="J686" s="36"/>
    </row>
    <row r="687" spans="1:10" x14ac:dyDescent="0.25">
      <c r="A687" s="13">
        <v>474</v>
      </c>
      <c r="B687" s="13" t="s">
        <v>968</v>
      </c>
      <c r="C687" s="18" t="s">
        <v>969</v>
      </c>
      <c r="D687" s="25" t="s">
        <v>48</v>
      </c>
      <c r="E687" s="23">
        <v>7.19</v>
      </c>
      <c r="F687" s="23">
        <v>6.59</v>
      </c>
      <c r="G687" s="23">
        <v>5.99</v>
      </c>
      <c r="H687" s="58" t="s">
        <v>1207</v>
      </c>
      <c r="I687" s="45"/>
      <c r="J687" s="37" t="str">
        <f t="shared" ref="J687:J688" si="33">IF(I687&lt;1,"",IF($I$117="A",I687*G687,IF($I$117="B",I687*F687,I687*E687)))</f>
        <v/>
      </c>
    </row>
    <row r="688" spans="1:10" ht="30" x14ac:dyDescent="0.25">
      <c r="A688" s="13">
        <v>475</v>
      </c>
      <c r="B688" s="13" t="s">
        <v>970</v>
      </c>
      <c r="C688" s="20" t="s">
        <v>971</v>
      </c>
      <c r="D688" s="25" t="s">
        <v>48</v>
      </c>
      <c r="E688" s="23">
        <v>9.59</v>
      </c>
      <c r="F688" s="23">
        <v>8.7899999999999991</v>
      </c>
      <c r="G688" s="23">
        <v>7.99</v>
      </c>
      <c r="H688" s="58" t="s">
        <v>1207</v>
      </c>
      <c r="I688" s="45"/>
      <c r="J688" s="37" t="str">
        <f t="shared" si="33"/>
        <v/>
      </c>
    </row>
    <row r="689" spans="1:10" x14ac:dyDescent="0.25">
      <c r="A689" s="9"/>
      <c r="B689" s="10"/>
      <c r="C689" s="29" t="s">
        <v>972</v>
      </c>
      <c r="D689" s="11"/>
      <c r="E689" s="10" t="s">
        <v>9</v>
      </c>
      <c r="F689" s="10" t="s">
        <v>9</v>
      </c>
      <c r="G689" s="10" t="s">
        <v>9</v>
      </c>
      <c r="H689" s="57" t="s">
        <v>9</v>
      </c>
      <c r="I689" s="30"/>
      <c r="J689" s="36"/>
    </row>
    <row r="690" spans="1:10" ht="30" x14ac:dyDescent="0.25">
      <c r="A690" s="13">
        <v>476</v>
      </c>
      <c r="B690" s="13" t="s">
        <v>973</v>
      </c>
      <c r="C690" s="20" t="s">
        <v>974</v>
      </c>
      <c r="D690" s="25" t="s">
        <v>565</v>
      </c>
      <c r="E690" s="23">
        <v>11.99</v>
      </c>
      <c r="F690" s="23">
        <v>10.99</v>
      </c>
      <c r="G690" s="23">
        <v>9.99</v>
      </c>
      <c r="H690" s="58" t="s">
        <v>1207</v>
      </c>
      <c r="I690" s="45"/>
      <c r="J690" s="37" t="str">
        <f t="shared" ref="J690:J691" si="34">IF(I690&lt;1,"",IF($I$117="A",I690*G690,IF($I$117="B",I690*F690,I690*E690)))</f>
        <v/>
      </c>
    </row>
    <row r="691" spans="1:10" x14ac:dyDescent="0.25">
      <c r="A691" s="13">
        <v>477</v>
      </c>
      <c r="B691" s="13" t="s">
        <v>975</v>
      </c>
      <c r="C691" s="18" t="s">
        <v>976</v>
      </c>
      <c r="D691" s="25" t="s">
        <v>565</v>
      </c>
      <c r="E691" s="23">
        <v>12.59</v>
      </c>
      <c r="F691" s="23">
        <v>11.54</v>
      </c>
      <c r="G691" s="23">
        <v>10.49</v>
      </c>
      <c r="H691" s="58" t="s">
        <v>1206</v>
      </c>
      <c r="I691" s="45"/>
      <c r="J691" s="37" t="str">
        <f t="shared" si="34"/>
        <v/>
      </c>
    </row>
    <row r="692" spans="1:10" x14ac:dyDescent="0.25">
      <c r="A692" s="9"/>
      <c r="B692" s="10"/>
      <c r="C692" s="29" t="s">
        <v>977</v>
      </c>
      <c r="D692" s="11"/>
      <c r="E692" s="10" t="s">
        <v>9</v>
      </c>
      <c r="F692" s="10" t="s">
        <v>9</v>
      </c>
      <c r="G692" s="10" t="s">
        <v>9</v>
      </c>
      <c r="H692" s="57" t="s">
        <v>9</v>
      </c>
      <c r="I692" s="30"/>
      <c r="J692" s="36"/>
    </row>
    <row r="693" spans="1:10" x14ac:dyDescent="0.25">
      <c r="A693" s="13">
        <v>478</v>
      </c>
      <c r="B693" s="13" t="s">
        <v>978</v>
      </c>
      <c r="C693" s="18" t="s">
        <v>979</v>
      </c>
      <c r="D693" s="25" t="s">
        <v>15</v>
      </c>
      <c r="E693" s="23">
        <v>95.98</v>
      </c>
      <c r="F693" s="23">
        <v>87.98</v>
      </c>
      <c r="G693" s="23">
        <v>79.98</v>
      </c>
      <c r="H693" s="58" t="s">
        <v>1207</v>
      </c>
      <c r="I693" s="45"/>
      <c r="J693" s="37" t="str">
        <f>IF(I693&lt;1,"",IF($I$117="A",I693*G693,IF($I$117="B",I693*F693,I693*E693)))</f>
        <v/>
      </c>
    </row>
    <row r="694" spans="1:10" x14ac:dyDescent="0.25">
      <c r="A694" s="9"/>
      <c r="B694" s="10"/>
      <c r="C694" s="29" t="s">
        <v>980</v>
      </c>
      <c r="D694" s="11"/>
      <c r="E694" s="10" t="s">
        <v>9</v>
      </c>
      <c r="F694" s="10" t="s">
        <v>9</v>
      </c>
      <c r="G694" s="10" t="s">
        <v>9</v>
      </c>
      <c r="H694" s="57" t="s">
        <v>9</v>
      </c>
      <c r="I694" s="30"/>
      <c r="J694" s="36"/>
    </row>
    <row r="695" spans="1:10" ht="30" x14ac:dyDescent="0.25">
      <c r="A695" s="13">
        <v>479</v>
      </c>
      <c r="B695" s="13" t="s">
        <v>981</v>
      </c>
      <c r="C695" s="20" t="s">
        <v>982</v>
      </c>
      <c r="D695" s="25" t="s">
        <v>48</v>
      </c>
      <c r="E695" s="23">
        <v>80.959999999999994</v>
      </c>
      <c r="F695" s="23">
        <v>74.22</v>
      </c>
      <c r="G695" s="23">
        <v>67.47</v>
      </c>
      <c r="H695" s="58" t="s">
        <v>1206</v>
      </c>
      <c r="I695" s="45"/>
      <c r="J695" s="37" t="str">
        <f>IF(I695&lt;1,"",IF($I$117="A",I695*G695,IF($I$117="B",I695*F695,I695*E695)))</f>
        <v/>
      </c>
    </row>
    <row r="696" spans="1:10" x14ac:dyDescent="0.25">
      <c r="A696" s="9"/>
      <c r="B696" s="10"/>
      <c r="C696" s="29" t="s">
        <v>983</v>
      </c>
      <c r="D696" s="11"/>
      <c r="E696" s="10" t="s">
        <v>9</v>
      </c>
      <c r="F696" s="10" t="s">
        <v>9</v>
      </c>
      <c r="G696" s="10" t="s">
        <v>9</v>
      </c>
      <c r="H696" s="57" t="s">
        <v>9</v>
      </c>
      <c r="I696" s="30"/>
      <c r="J696" s="36"/>
    </row>
    <row r="697" spans="1:10" ht="30" x14ac:dyDescent="0.25">
      <c r="A697" s="13">
        <v>480</v>
      </c>
      <c r="B697" s="13" t="s">
        <v>984</v>
      </c>
      <c r="C697" s="20" t="s">
        <v>985</v>
      </c>
      <c r="D697" s="25" t="s">
        <v>407</v>
      </c>
      <c r="E697" s="23">
        <v>119.99</v>
      </c>
      <c r="F697" s="23">
        <v>109.99</v>
      </c>
      <c r="G697" s="23">
        <v>99.99</v>
      </c>
      <c r="H697" s="58" t="s">
        <v>1207</v>
      </c>
      <c r="I697" s="45"/>
      <c r="J697" s="37" t="str">
        <f>IF(I697&lt;1,"",IF($I$117="A",I697*G697,IF($I$117="B",I697*F697,I697*E697)))</f>
        <v/>
      </c>
    </row>
  </sheetData>
  <sheetProtection algorithmName="SHA-512" hashValue="Ca+HN2PwqT4FLJjTypTX4zLxTRYVNj2LbWndzgSxOYa0mhzcmYnXrEIqfFVoCTyJxz/P7KE5NLuxB1PEXuyEtg==" saltValue="/fcROMUQaJQbqInZwF0Fog==" spinCount="100000" sheet="1" autoFilter="0"/>
  <protectedRanges>
    <protectedRange sqref="C113:C116" name="Range2"/>
    <protectedRange sqref="I1:I1048576" name="Range1"/>
  </protectedRanges>
  <autoFilter ref="A119:J697" xr:uid="{1BF8E061-1563-49CB-AECF-A05C1BE07C10}"/>
  <mergeCells count="1">
    <mergeCell ref="A667:H667"/>
  </mergeCells>
  <conditionalFormatting sqref="H1:H1048576">
    <cfRule type="containsText" dxfId="12" priority="30" operator="containsText" text="Low">
      <formula>NOT(ISERROR(SEARCH("Low",H1)))</formula>
    </cfRule>
    <cfRule type="containsText" dxfId="11" priority="31" operator="containsText" text="In">
      <formula>NOT(ISERROR(SEARCH("In",H1)))</formula>
    </cfRule>
  </conditionalFormatting>
  <conditionalFormatting sqref="A1:A413 A415:A434 A436:A457 A492:A554 A556:A564 A567:A569 A459:A465 A467:A490 A571:A638 A640:A1048576">
    <cfRule type="containsText" dxfId="10" priority="29" operator="containsText" text="NEW">
      <formula>NOT(ISERROR(SEARCH("NEW",A1)))</formula>
    </cfRule>
  </conditionalFormatting>
  <conditionalFormatting sqref="A414">
    <cfRule type="containsText" dxfId="9" priority="26" operator="containsText" text="NEW">
      <formula>NOT(ISERROR(SEARCH("NEW",A414)))</formula>
    </cfRule>
  </conditionalFormatting>
  <conditionalFormatting sqref="A435">
    <cfRule type="containsText" dxfId="8" priority="23" operator="containsText" text="NEW">
      <formula>NOT(ISERROR(SEARCH("NEW",A435)))</formula>
    </cfRule>
  </conditionalFormatting>
  <conditionalFormatting sqref="A491">
    <cfRule type="containsText" dxfId="7" priority="20" operator="containsText" text="NEW">
      <formula>NOT(ISERROR(SEARCH("NEW",A491)))</formula>
    </cfRule>
  </conditionalFormatting>
  <conditionalFormatting sqref="A555">
    <cfRule type="containsText" dxfId="6" priority="17" operator="containsText" text="NEW">
      <formula>NOT(ISERROR(SEARCH("NEW",A555)))</formula>
    </cfRule>
  </conditionalFormatting>
  <conditionalFormatting sqref="A565">
    <cfRule type="containsText" dxfId="5" priority="14" operator="containsText" text="NEW">
      <formula>NOT(ISERROR(SEARCH("NEW",A565)))</formula>
    </cfRule>
  </conditionalFormatting>
  <conditionalFormatting sqref="A566">
    <cfRule type="containsText" dxfId="4" priority="11" operator="containsText" text="NEW">
      <formula>NOT(ISERROR(SEARCH("NEW",A566)))</formula>
    </cfRule>
  </conditionalFormatting>
  <conditionalFormatting sqref="A570">
    <cfRule type="containsText" dxfId="3" priority="8" operator="containsText" text="NEW">
      <formula>NOT(ISERROR(SEARCH("NEW",A570)))</formula>
    </cfRule>
  </conditionalFormatting>
  <conditionalFormatting sqref="A458">
    <cfRule type="containsText" dxfId="2" priority="5" operator="containsText" text="NEW">
      <formula>NOT(ISERROR(SEARCH("NEW",A458)))</formula>
    </cfRule>
  </conditionalFormatting>
  <conditionalFormatting sqref="A466">
    <cfRule type="containsText" dxfId="1" priority="2" operator="containsText" text="NEW">
      <formula>NOT(ISERROR(SEARCH("NEW",A466)))</formula>
    </cfRule>
  </conditionalFormatting>
  <conditionalFormatting sqref="A639">
    <cfRule type="containsText" dxfId="0" priority="1" operator="containsText" text="NEW">
      <formula>NOT(ISERROR(SEARCH("NEW",A639)))</formula>
    </cfRule>
  </conditionalFormatting>
  <dataValidations count="1">
    <dataValidation type="list" allowBlank="1" showInputMessage="1" showErrorMessage="1" sqref="I117" xr:uid="{331D052A-F325-49DC-950F-4A757C7128D3}">
      <formula1>"A,B,C"</formula1>
    </dataValidation>
  </dataValidations>
  <pageMargins left="0.25" right="0.25" top="0.75" bottom="0.75" header="0.3" footer="0.3"/>
  <pageSetup scale="64" fitToHeight="0" orientation="portrait" r:id="rId1"/>
  <headerFooter differentFirst="1">
    <oddFooter>&amp;L&amp;T&amp;RPAGE  &amp;P/&amp;N</oddFooter>
    <firstHeader>&amp;C&amp;G</firstHeader>
    <firstFooter>&amp;L&amp;D&amp;RPAGE &amp;P /&amp;N</first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Working</vt:lpstr>
      <vt:lpstr>Working!Print_Titles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Bart Hake</dc:creator>
  <cp:lastModifiedBy>Bart Hake</cp:lastModifiedBy>
  <cp:lastPrinted>2021-11-03T00:53:06Z</cp:lastPrinted>
  <dcterms:created xsi:type="dcterms:W3CDTF">2021-04-08T01:11:18Z</dcterms:created>
  <dcterms:modified xsi:type="dcterms:W3CDTF">2021-11-03T01:07:26Z</dcterms:modified>
</cp:coreProperties>
</file>