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Z:\KastnerPyro\2021\Price List\Current Send to Customers\Old\"/>
    </mc:Choice>
  </mc:AlternateContent>
  <xr:revisionPtr revIDLastSave="0" documentId="13_ncr:1_{404CF3EF-16BE-4620-B6B4-EB0414822E11}" xr6:coauthVersionLast="47" xr6:coauthVersionMax="47" xr10:uidLastSave="{00000000-0000-0000-0000-000000000000}"/>
  <bookViews>
    <workbookView xWindow="-28920" yWindow="-120" windowWidth="29040" windowHeight="15840" xr2:uid="{3FA2A078-A47D-4094-8376-834321122CC0}"/>
  </bookViews>
  <sheets>
    <sheet name="Working" sheetId="1" r:id="rId1"/>
  </sheets>
  <definedNames>
    <definedName name="_xlnm._FilterDatabase" localSheetId="0" hidden="1">Working!$A$12:$J$326</definedName>
    <definedName name="_xlnm.Print_Titles" localSheetId="0">Working!$12:$12</definedName>
  </definedNames>
  <calcPr calcId="181029"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1" l="1"/>
  <c r="I5" i="1" s="1"/>
  <c r="J326" i="1"/>
  <c r="J324" i="1"/>
  <c r="J322" i="1"/>
  <c r="J320" i="1"/>
  <c r="J319" i="1"/>
  <c r="J317" i="1"/>
  <c r="J316" i="1"/>
  <c r="J314" i="1"/>
  <c r="J313" i="1"/>
  <c r="J312" i="1"/>
  <c r="J311" i="1"/>
  <c r="J309" i="1"/>
  <c r="J308" i="1"/>
  <c r="J307" i="1"/>
  <c r="J305" i="1"/>
  <c r="J304" i="1"/>
  <c r="J303" i="1"/>
  <c r="J302" i="1"/>
  <c r="J301" i="1"/>
  <c r="J300" i="1"/>
  <c r="J298" i="1"/>
  <c r="J297" i="1"/>
  <c r="J294" i="1"/>
  <c r="J293" i="1"/>
  <c r="J292" i="1"/>
  <c r="J291" i="1"/>
  <c r="J290" i="1"/>
  <c r="J289" i="1"/>
  <c r="J288" i="1"/>
  <c r="J287" i="1"/>
  <c r="J286" i="1"/>
  <c r="J284" i="1"/>
  <c r="J283" i="1"/>
  <c r="J282" i="1"/>
  <c r="J281" i="1"/>
  <c r="J280" i="1"/>
  <c r="J279" i="1"/>
  <c r="J278" i="1"/>
  <c r="J277" i="1"/>
  <c r="J276" i="1"/>
  <c r="J275" i="1"/>
  <c r="J274" i="1"/>
  <c r="J273" i="1"/>
  <c r="J272" i="1"/>
  <c r="J271" i="1"/>
  <c r="J269" i="1"/>
  <c r="J268" i="1"/>
  <c r="J267" i="1"/>
  <c r="J266" i="1"/>
  <c r="J265" i="1"/>
  <c r="J264" i="1"/>
  <c r="J263" i="1"/>
  <c r="J261" i="1"/>
  <c r="J260" i="1"/>
  <c r="J259" i="1"/>
  <c r="J257" i="1"/>
  <c r="J256" i="1"/>
  <c r="J255" i="1"/>
  <c r="J254" i="1"/>
  <c r="J252" i="1"/>
  <c r="J250" i="1"/>
  <c r="J249" i="1"/>
  <c r="J248" i="1"/>
  <c r="J247" i="1"/>
  <c r="J246" i="1"/>
  <c r="J244" i="1"/>
  <c r="J242" i="1"/>
  <c r="J241" i="1"/>
  <c r="J240" i="1"/>
  <c r="J239" i="1"/>
  <c r="J238" i="1"/>
  <c r="J236" i="1"/>
  <c r="J234" i="1"/>
  <c r="J233" i="1"/>
  <c r="J232" i="1"/>
  <c r="J230" i="1"/>
  <c r="J229" i="1"/>
  <c r="J228" i="1"/>
  <c r="J227" i="1"/>
  <c r="J226" i="1"/>
  <c r="J225" i="1"/>
  <c r="J224" i="1"/>
  <c r="J223" i="1"/>
  <c r="J222" i="1"/>
  <c r="J221" i="1"/>
  <c r="J220" i="1"/>
  <c r="J219" i="1"/>
  <c r="J218" i="1"/>
  <c r="J217" i="1"/>
  <c r="J216" i="1"/>
  <c r="J215" i="1"/>
  <c r="J214" i="1"/>
  <c r="J213" i="1"/>
  <c r="J212"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6" i="1"/>
  <c r="J175" i="1"/>
  <c r="J174" i="1"/>
  <c r="J173" i="1"/>
  <c r="J172" i="1"/>
  <c r="J171" i="1"/>
  <c r="J170" i="1"/>
  <c r="J169" i="1"/>
  <c r="J168" i="1"/>
  <c r="J167" i="1"/>
  <c r="J166" i="1"/>
  <c r="J165" i="1"/>
  <c r="J164" i="1"/>
  <c r="J163" i="1"/>
  <c r="J162" i="1"/>
  <c r="J160" i="1"/>
  <c r="J159" i="1"/>
  <c r="J158" i="1"/>
  <c r="J157" i="1"/>
  <c r="J156" i="1"/>
  <c r="J155" i="1"/>
  <c r="J153" i="1"/>
  <c r="J152" i="1"/>
  <c r="J151" i="1"/>
  <c r="J150" i="1"/>
  <c r="J149" i="1"/>
  <c r="J148" i="1"/>
  <c r="J147" i="1"/>
  <c r="J146" i="1"/>
  <c r="J145" i="1"/>
  <c r="J144" i="1"/>
  <c r="J143" i="1"/>
  <c r="J142" i="1"/>
  <c r="J141" i="1"/>
  <c r="J140" i="1"/>
  <c r="J139" i="1"/>
  <c r="J138" i="1"/>
  <c r="J137" i="1"/>
  <c r="J136" i="1"/>
  <c r="J135" i="1"/>
  <c r="J134" i="1"/>
  <c r="J133" i="1"/>
  <c r="J132" i="1"/>
  <c r="J131" i="1"/>
  <c r="J129" i="1"/>
  <c r="J128" i="1"/>
  <c r="J127" i="1"/>
  <c r="J126" i="1"/>
  <c r="J125" i="1"/>
  <c r="J124" i="1"/>
  <c r="J123" i="1"/>
  <c r="J122" i="1"/>
  <c r="J121" i="1"/>
  <c r="J120" i="1"/>
  <c r="J119" i="1"/>
  <c r="J118" i="1"/>
  <c r="J117" i="1"/>
  <c r="J116" i="1"/>
  <c r="J114" i="1"/>
  <c r="J113" i="1"/>
  <c r="J112" i="1"/>
  <c r="J111" i="1"/>
  <c r="J110" i="1"/>
  <c r="J109" i="1"/>
  <c r="J108" i="1"/>
  <c r="J107" i="1"/>
  <c r="J106" i="1"/>
  <c r="J105" i="1"/>
  <c r="J104" i="1"/>
  <c r="J103" i="1"/>
  <c r="J101" i="1"/>
  <c r="J100" i="1"/>
  <c r="J99" i="1"/>
  <c r="J98" i="1"/>
  <c r="J96" i="1"/>
  <c r="J95" i="1"/>
  <c r="J94" i="1"/>
  <c r="J93" i="1"/>
  <c r="J92" i="1"/>
  <c r="J91" i="1"/>
  <c r="J89" i="1"/>
  <c r="J88" i="1"/>
  <c r="J87" i="1"/>
  <c r="J86" i="1"/>
  <c r="J85" i="1"/>
  <c r="J84" i="1"/>
  <c r="J83" i="1"/>
  <c r="J82" i="1"/>
  <c r="J81" i="1"/>
  <c r="J80" i="1"/>
  <c r="J79" i="1"/>
  <c r="J78" i="1"/>
  <c r="J77" i="1"/>
  <c r="J76" i="1"/>
  <c r="J75" i="1"/>
  <c r="J73" i="1"/>
  <c r="J72" i="1"/>
  <c r="J71" i="1"/>
  <c r="J69" i="1"/>
  <c r="J68" i="1"/>
  <c r="J67" i="1"/>
  <c r="J66" i="1"/>
  <c r="J65" i="1"/>
  <c r="J64" i="1"/>
  <c r="J63" i="1"/>
  <c r="J62" i="1"/>
  <c r="J61" i="1"/>
  <c r="J60" i="1"/>
  <c r="J58" i="1"/>
  <c r="J57" i="1"/>
  <c r="J56" i="1"/>
  <c r="J55" i="1"/>
  <c r="J54" i="1"/>
  <c r="J53" i="1"/>
  <c r="J52" i="1"/>
  <c r="J51" i="1"/>
  <c r="J50" i="1"/>
  <c r="J49" i="1"/>
  <c r="J48" i="1"/>
  <c r="J47" i="1"/>
  <c r="J46" i="1"/>
  <c r="J44" i="1"/>
  <c r="J43" i="1"/>
  <c r="J42" i="1"/>
  <c r="J41" i="1"/>
  <c r="J40" i="1"/>
  <c r="J39" i="1"/>
  <c r="J37" i="1"/>
  <c r="J36" i="1"/>
  <c r="J34" i="1"/>
  <c r="J33" i="1"/>
  <c r="J32" i="1"/>
  <c r="J31" i="1"/>
  <c r="J30" i="1"/>
  <c r="J29" i="1"/>
  <c r="J28" i="1"/>
  <c r="J27" i="1"/>
  <c r="J26" i="1"/>
  <c r="J25" i="1"/>
  <c r="J23" i="1"/>
  <c r="J22" i="1"/>
  <c r="J21" i="1"/>
  <c r="J20" i="1"/>
  <c r="J18" i="1"/>
  <c r="J17" i="1"/>
  <c r="J16" i="1"/>
  <c r="J15" i="1"/>
  <c r="J14" i="1"/>
  <c r="J6" i="1" l="1"/>
  <c r="J7" i="1" s="1"/>
  <c r="J8" i="1" s="1"/>
</calcChain>
</file>

<file path=xl/sharedStrings.xml><?xml version="1.0" encoding="utf-8"?>
<sst xmlns="http://schemas.openxmlformats.org/spreadsheetml/2006/main" count="1327" uniqueCount="671">
  <si>
    <t>LIST#</t>
  </si>
  <si>
    <t>ITEM #</t>
  </si>
  <si>
    <t>ITEM NAME</t>
  </si>
  <si>
    <t>PACKING</t>
  </si>
  <si>
    <t>PRICE C</t>
  </si>
  <si>
    <t>PRICE B</t>
  </si>
  <si>
    <t>PRICE A</t>
  </si>
  <si>
    <t>2" - 2.5" SHELLS</t>
  </si>
  <si>
    <t>DP22EB1-2</t>
  </si>
  <si>
    <t>2" Dun Pai "Versa" Asst B1 - 12 Effects-No tails 12/12</t>
  </si>
  <si>
    <t>144/1</t>
  </si>
  <si>
    <t>In Stock</t>
  </si>
  <si>
    <t/>
  </si>
  <si>
    <t>PKS35</t>
  </si>
  <si>
    <t>2" Wizard Salutes with Rising Tails (With Silver Peony Added) 144/1</t>
  </si>
  <si>
    <t>PKS41</t>
  </si>
  <si>
    <t>2.5" Wizard Assortment #1 (2 Each Effect) 48/2</t>
  </si>
  <si>
    <t>96/1</t>
  </si>
  <si>
    <t>DP3A1-2.5T-TL</t>
  </si>
  <si>
    <t>2.5" Dun Pai "Prestige A1" Asst With Tails (36 Effects) 96/1</t>
  </si>
  <si>
    <t>DP22E001-2.5</t>
  </si>
  <si>
    <t>2.5" Dun Pai Super Crackle (Salute) With Silver Peony Added 96/1</t>
  </si>
  <si>
    <t>2.5" FINALE CHAINS</t>
  </si>
  <si>
    <t>DP22EFA-2.5-TL</t>
  </si>
  <si>
    <t>2.5" Dun Pai Assorted Color Finale Chains - 12/10</t>
  </si>
  <si>
    <t>120/1</t>
  </si>
  <si>
    <t>DP22EFA-2.5T</t>
  </si>
  <si>
    <t>2.5" Dun Pai Assorted Color Finale Chains w/Tails (3-5 sec) 12/10</t>
  </si>
  <si>
    <t>PKS01</t>
  </si>
  <si>
    <t>2.5" Wizard Mixed Finale Chains (5 Color Peony Chains, 5 Titanium Salute Chains) 10/10</t>
  </si>
  <si>
    <t>100/1</t>
  </si>
  <si>
    <t>DP22EF-2.5T</t>
  </si>
  <si>
    <t>2.5" Dun Pai Titanium Super Crackle (Salute) Finale Chain W/Tails (Silver Peony Added) Instant</t>
  </si>
  <si>
    <t>3" SHELLS</t>
  </si>
  <si>
    <t>DP3V2-3</t>
  </si>
  <si>
    <t>3" Dun Pai "Value V1" Asst  (12 Effects, No Tails) 72/1</t>
  </si>
  <si>
    <t>72/1</t>
  </si>
  <si>
    <t>DP3B1-3T</t>
  </si>
  <si>
    <t>3" Dun Pai "Versa B1" Asst (36 Effects w/Tails) 72/1</t>
  </si>
  <si>
    <t>DP3A2-3</t>
  </si>
  <si>
    <t>3" Dun Pai "Prestige A2" Asst (36 Effects, 12 w/ Tails) 72/1</t>
  </si>
  <si>
    <t>DP3A1-3T</t>
  </si>
  <si>
    <t>3" Dun Pai "Prestige A1" Asst With Tails (36 Effects w/Tails) 72/1</t>
  </si>
  <si>
    <t>PKS04</t>
  </si>
  <si>
    <t>3" Wizard Assortment A (2 Each Effect) 36/2</t>
  </si>
  <si>
    <t>PKS05</t>
  </si>
  <si>
    <t>3" Wizard Assortment B (2 Each Effect) 36/2</t>
  </si>
  <si>
    <t>PKS06</t>
  </si>
  <si>
    <t>3" Wizard Assortment C With Tails (2 Each Effect) 36/2</t>
  </si>
  <si>
    <t>PKS39</t>
  </si>
  <si>
    <t>3" Wizard Golden Waterfalls 72/1</t>
  </si>
  <si>
    <t>PKS38</t>
  </si>
  <si>
    <t>3" Wizard Red, White, Blue Falling Leaves 72/1</t>
  </si>
  <si>
    <t>PKS42</t>
  </si>
  <si>
    <t>3" Wizard Titanium Salutes With Tails (With Silver Peony Added) 72/1</t>
  </si>
  <si>
    <t>3" FINALE CHAINS</t>
  </si>
  <si>
    <t>PKS07</t>
  </si>
  <si>
    <t>3" Wizard Multi-Color Peony Finale Chain 6/10</t>
  </si>
  <si>
    <t>60/1</t>
  </si>
  <si>
    <t>DP22EFA-3T</t>
  </si>
  <si>
    <t>3" Dun Pai Assorted Color Finale Chain With Tails 60/1</t>
  </si>
  <si>
    <t>PKS10</t>
  </si>
  <si>
    <t>3" Wizard Salute Finale Chain (With Silver Peony Added) 6/10</t>
  </si>
  <si>
    <t>PKS09</t>
  </si>
  <si>
    <t>3" Wizard Salute Finale Chain With Rising Tails (With Silver Peony Added) 6/10</t>
  </si>
  <si>
    <t>DP22EFS-3T-TL</t>
  </si>
  <si>
    <t>3" Dun Pai Super Crackle (Salute) Finale Chain with Tails (With Silver Peony Added) 3-5 Sec 6/10</t>
  </si>
  <si>
    <t>DP22EF004-3-TL</t>
  </si>
  <si>
    <t>3" Dun Pai Finale Chain - Brocade Chrysanthemum 6/10</t>
  </si>
  <si>
    <t>PKS02</t>
  </si>
  <si>
    <t>3" Wizard Silver Strobe Waterfall Finale Chain 6/10</t>
  </si>
  <si>
    <t>DP22EA1F-3T-DELAY</t>
  </si>
  <si>
    <t>3" Dun Pai "Prestige A1" DELAY Chain (3 Sec/Shot, 6 Strings of 10, With Tails) 60/1</t>
  </si>
  <si>
    <t>4" SHELLS</t>
  </si>
  <si>
    <t>DP3V1-4</t>
  </si>
  <si>
    <t>4" Dun Pai "Value V1" Asst (36  Effects, No Tails) 36/1</t>
  </si>
  <si>
    <t>36/1</t>
  </si>
  <si>
    <t>PKS20</t>
  </si>
  <si>
    <t>4" Wizard Assortment A (2 Each Effect) 18/2</t>
  </si>
  <si>
    <t>PKS21</t>
  </si>
  <si>
    <t>4" Wizard Assortment B (2 Each Effect) 18/2</t>
  </si>
  <si>
    <t>PKS30</t>
  </si>
  <si>
    <t>4" Wizard Kastner Special Assortment (2 Each Effect) 18/2</t>
  </si>
  <si>
    <t>DP22EB3-4T-TL</t>
  </si>
  <si>
    <t>4" Dun Pai "Perfect B3" Asst With Tails (18 Effects) 18/2</t>
  </si>
  <si>
    <t>DP3A1-4T</t>
  </si>
  <si>
    <t>4" Dun Pai "Prestige A1" Asst With Tails (24 Effects) 36/1</t>
  </si>
  <si>
    <t>DP3A2-4</t>
  </si>
  <si>
    <t>4" Dun Pai "Prestige A2" Asst (18 Effects, No Tails) 18/2</t>
  </si>
  <si>
    <t>DP3B1-4T-TL</t>
  </si>
  <si>
    <t>4" Dun Pai "Versa B1" Asst With Tails (36 Effects) 36/1</t>
  </si>
  <si>
    <t>DP22EA2-4-6</t>
  </si>
  <si>
    <t>4" Dun Pai Special Color Strobe Assortment (Orange, Green, Lemon, White, Red Green Variegated) 36/1</t>
  </si>
  <si>
    <t>DP2B110-4T</t>
  </si>
  <si>
    <t>4" Dun Pai Super Brocade with Tail 36/1</t>
  </si>
  <si>
    <t>PKS45</t>
  </si>
  <si>
    <t>4" Wizard Color Glittering Chrysanthemum With Tails (6 Each: Red, Blue, Yellow, Green, Orange, Purple) (Box printed as palm tree) 6/6</t>
  </si>
  <si>
    <t>PKS44</t>
  </si>
  <si>
    <t>4" Wizard DAYTIME Smog Shells (6 Each: Black, Red, Green, Blue, Yellow, Rose) 6/6</t>
  </si>
  <si>
    <t>PSK11T</t>
  </si>
  <si>
    <t>4" Wizard Titanium Salutes with Rising Tails (With Silver Peony Added) 36/1</t>
  </si>
  <si>
    <t>5" SHELLS</t>
  </si>
  <si>
    <t>DP3V1-5</t>
  </si>
  <si>
    <t>5" Dun Pai "Value V1" Asst (18 Effects, No Tails) 18/1</t>
  </si>
  <si>
    <t>18/1</t>
  </si>
  <si>
    <t>DP3A2-5</t>
  </si>
  <si>
    <t>5" Dun Pai "Prestige A2" Asst (18 Effects, No Tails) 18/1</t>
  </si>
  <si>
    <t>PKS12</t>
  </si>
  <si>
    <t>5" Wizard Assortment B (1 Each Effect) 18/1</t>
  </si>
  <si>
    <t>PKS13</t>
  </si>
  <si>
    <t>5" Wizard Assortment C (1 Each Effect) 18/1</t>
  </si>
  <si>
    <t>PKS14</t>
  </si>
  <si>
    <t>5" Wizard Assortment D (1 Each Effect) 18/1</t>
  </si>
  <si>
    <t>5" SHELLS CONTINUED</t>
  </si>
  <si>
    <t>DP3A1-5T</t>
  </si>
  <si>
    <t>5" Dun Pai "Prestige A1" Asst With Tails (18 Effects w/Tails) 18/1</t>
  </si>
  <si>
    <t>PKS16</t>
  </si>
  <si>
    <t>5" Wizard Kastner Deluxe Assortment (1 Each Effect) 18/1</t>
  </si>
  <si>
    <t>DP22EC00125-5-TL</t>
  </si>
  <si>
    <t>5" Cylinder Shells - Kastner Air Bomb Assortment (3 Each Effect) 18/1</t>
  </si>
  <si>
    <t>PKS15A</t>
  </si>
  <si>
    <t>5" Wizard Long Duration Golden Weeping Willows 18/1</t>
  </si>
  <si>
    <t>PKS15</t>
  </si>
  <si>
    <t>5" Wizard Long Duration Golden Weeping Willows 24/1</t>
  </si>
  <si>
    <t>24/1</t>
  </si>
  <si>
    <t>PKS17</t>
  </si>
  <si>
    <t>5" Wizard Blue Peony With Brocade Pistil 18/1</t>
  </si>
  <si>
    <t>PKS18</t>
  </si>
  <si>
    <t>5" Wizard Golden Waterfall With Red Falling Leaves 18/1</t>
  </si>
  <si>
    <t>PKS43</t>
  </si>
  <si>
    <t>5" Wizard Red Heart Pattern 18/1</t>
  </si>
  <si>
    <t>6" SHELLS</t>
  </si>
  <si>
    <t>DP3A2-6</t>
  </si>
  <si>
    <t>6" Dun Pai "Prestige A2" Asst (9 Effects, No Tails) 9/1</t>
  </si>
  <si>
    <t>9/1</t>
  </si>
  <si>
    <t>DP3A1-6T-TL</t>
  </si>
  <si>
    <t>6" Dun Pai "Prestige A1" Asst With Tails (9 Effects) 9/1</t>
  </si>
  <si>
    <t>PKS23</t>
  </si>
  <si>
    <t>6" Wizard Assortment A (1 Each Effect) 9/1</t>
  </si>
  <si>
    <t>PKS24</t>
  </si>
  <si>
    <t>6" Wizard Assortment D (1 Each Effect) 9/1</t>
  </si>
  <si>
    <t>PKS26</t>
  </si>
  <si>
    <t>6" Wizard Assortment F (1 Each Effect) 9/1</t>
  </si>
  <si>
    <t>PKS29</t>
  </si>
  <si>
    <t>6" Wizard Kastner Deluxe Assortment B (1 Each Effect) 9/1</t>
  </si>
  <si>
    <t>PKS46</t>
  </si>
  <si>
    <t>6" Wizard Kastner Deluxe Assortment C (1 Each Effect) 9/1</t>
  </si>
  <si>
    <t>DP22EB3-6T-TL</t>
  </si>
  <si>
    <t>6" Dun Pai "Perfect B3" Asst With Tails (9 Effects) 9/1</t>
  </si>
  <si>
    <t>PKS47</t>
  </si>
  <si>
    <t>6" Wizard Pattern Shell Assortment (1 Each Effect) 9/1</t>
  </si>
  <si>
    <t>PKS37</t>
  </si>
  <si>
    <t>6" Wizard Ghost Shells (Color Changing With Pistil, 3 Each Color) 3/3</t>
  </si>
  <si>
    <t>PKS36</t>
  </si>
  <si>
    <t>6" Wizard Double Layer Sunflower With Purple Pistil 9/1</t>
  </si>
  <si>
    <t>DP2CC048-6</t>
  </si>
  <si>
    <t>6" Dun Pai Specialty Shells: Chrys To Silver Go Getter With Silver Pistil 1/1</t>
  </si>
  <si>
    <t>1/1</t>
  </si>
  <si>
    <t>DP2CC052-6</t>
  </si>
  <si>
    <t>6" Dun Pai Specialty Shells: Brocade Chrys To Red Crossette W/Crackling Pistil 1/1</t>
  </si>
  <si>
    <t>DP2CC056-6</t>
  </si>
  <si>
    <t>6" Dun Pai Specialty Shells: Gold Wave To Blue To Silver Strobe With Red To Green Pistil 1/1</t>
  </si>
  <si>
    <t>DP2CC054-6</t>
  </si>
  <si>
    <t>6" Dun Pai Specialty Shells: Flower Brocade To Red To Xiacao Ring With Red To Xiacao Ring 1/1</t>
  </si>
  <si>
    <t>8" SHELLS</t>
  </si>
  <si>
    <t>PAS19</t>
  </si>
  <si>
    <t>8" Wizard Deluxe Assortment B (1 Each Effect) 4/1</t>
  </si>
  <si>
    <t>4/1</t>
  </si>
  <si>
    <t>PKS32</t>
  </si>
  <si>
    <t>8" Wizard Deluxe Assortment C (1 Each Effect) 4/1</t>
  </si>
  <si>
    <t>PAS21</t>
  </si>
  <si>
    <t>8" Wizard Deluxe Assortment D (1 Each Effect) 4/1</t>
  </si>
  <si>
    <t>PKS34</t>
  </si>
  <si>
    <t>8" Wizard Kastner Special Assortment B (2 Each: Brocade Double Pistil, Thousands Red Peony W/ Rising Small Flower) 2/2</t>
  </si>
  <si>
    <t>DP22EB3-8T-TL</t>
  </si>
  <si>
    <t>8" Dun Pai "Perfect B3" Asst With Tails (6 Effects) 6/1</t>
  </si>
  <si>
    <t>6/1</t>
  </si>
  <si>
    <t>DP22EA1-8T</t>
  </si>
  <si>
    <t>8" Dun Pai "Prestige A1" Asst with Tails (1 Each Effect) 6/1</t>
  </si>
  <si>
    <t>8" SHELLS - MADE IN THE USA</t>
  </si>
  <si>
    <t>SP-08-00021</t>
  </si>
  <si>
    <t>8” Spectrum Shimmer Mag w/Bright Red Mag Inner Layer (Bright) 1/1</t>
  </si>
  <si>
    <t>SP-08-00022</t>
  </si>
  <si>
    <t>8” Spectrum Shimmer Mag w/Orange Mag and Purple Inner Layer (Very Large Inner Layer Stars) 1/1</t>
  </si>
  <si>
    <t>SP-08-00007</t>
  </si>
  <si>
    <t>8” Spectrum Willow w/Gold Mag Glitter to Yellow Strobe and Purple Inner Layer 1/1</t>
  </si>
  <si>
    <t>SP-08-00008</t>
  </si>
  <si>
    <t>8” Spectrum Willow w/ Gold Transformation Inner Layer (Makes a Cloud of Sparks in Center of Break) 1/1</t>
  </si>
  <si>
    <t>WIZARD MULTI-SHOT CAKES</t>
  </si>
  <si>
    <t>PKSC01</t>
  </si>
  <si>
    <t>7S 1.5" RAINBOW SLICE (MULTI COLOR MINE &amp; PEONY) 5/1</t>
  </si>
  <si>
    <t>5/1</t>
  </si>
  <si>
    <t>PSC054</t>
  </si>
  <si>
    <t>13S SLICE CAKE: S SHAPE RED STROBE MINE W/GREEN STROBE WILLOW MINE W/RED/GREEN/ORANGE/YELLOW/BLUE/PURPLE TIPS 10/1</t>
  </si>
  <si>
    <t>10/1</t>
  </si>
  <si>
    <t>PC97</t>
  </si>
  <si>
    <t>25S FALSE SUNFLOWER 1/1</t>
  </si>
  <si>
    <t>PC98</t>
  </si>
  <si>
    <t>25S NITRIY BROCADE CROWN 1/1</t>
  </si>
  <si>
    <t>PKC07</t>
  </si>
  <si>
    <t>25S THUNDER KING (GREEN TAIL TO SALUTE) 12/1</t>
  </si>
  <si>
    <t>12/1</t>
  </si>
  <si>
    <t>PKC05</t>
  </si>
  <si>
    <t>25S THUNDERING HAKES CAKES ASST (1 EACH: WHISTLING TAIL TO SALUTE W/ COLOR PEARL, SILVER TAIL TO SALUTE, SALUTE W/ COLOR PEARLS, SALUTE W/ CRACKLING) 4/1</t>
  </si>
  <si>
    <t>PC106</t>
  </si>
  <si>
    <t>25S 3" ASSORTED RING W/CRACKLING PISTIL 1/1</t>
  </si>
  <si>
    <t>PC107</t>
  </si>
  <si>
    <t>25S 3" RED STROBE, GREEN STROBE, WHITE STROBE, GOLDEN STROBE, RED TO BROCADE 1/1</t>
  </si>
  <si>
    <t>PC103</t>
  </si>
  <si>
    <t>36S 2.5" BRAVE THE WIND AND WAVES: RED/GREEN/YELLOW TO CRACKLE DAHLIA 1/1</t>
  </si>
  <si>
    <t>PC101</t>
  </si>
  <si>
    <t>36S 2.5" COLOR PEONY 1/1</t>
  </si>
  <si>
    <t>PC100</t>
  </si>
  <si>
    <t>36S 2.5" COLOR PEONY WITH SILVER WHIRL 1/1</t>
  </si>
  <si>
    <t>PKC12</t>
  </si>
  <si>
    <t>WIZARD MULTI-SHOT CAKES CONTINUED</t>
  </si>
  <si>
    <t>PKC11</t>
  </si>
  <si>
    <t>36S 2.5" TI-SALUTE W/ RISING TAIL 1/1</t>
  </si>
  <si>
    <t>PC102</t>
  </si>
  <si>
    <t>36S 2.5" WHITE FLASHING 1/1</t>
  </si>
  <si>
    <t>PC99</t>
  </si>
  <si>
    <t>49S 2" PEONY FOR SPRING:RED/GREEN/BLUE/YELLOW PEONY 1/1</t>
  </si>
  <si>
    <t>PKC13</t>
  </si>
  <si>
    <t>49S DAYTIME FAN SHAPE, SMOKE CAKE (COLOR SMOKE RISING TAILS) 1/1</t>
  </si>
  <si>
    <t>PC37</t>
  </si>
  <si>
    <t>49S FAN SHAPE GOLDEN TAIL TO GOLDEN TIME RAIN 2/1</t>
  </si>
  <si>
    <t>2/1</t>
  </si>
  <si>
    <t>PC38</t>
  </si>
  <si>
    <t>49S FAN SHAPE:A,SILVER TAIL B,RED TAIL W/RED PEARL WHITE STROBE, GREEN STROBE AND CRACKER 2/1</t>
  </si>
  <si>
    <t>PC126</t>
  </si>
  <si>
    <t>49S GLITTERING TIME RAIN TAIL TO GLITTERING TIME RAIN WILLOW WITH RED GLITTERING PISTIL 2/1</t>
  </si>
  <si>
    <t>PC113</t>
  </si>
  <si>
    <t>49S SILVER LION TAIL TO BLUE &amp; RED STROBE 2/1</t>
  </si>
  <si>
    <t>PC177</t>
  </si>
  <si>
    <t>49S STRAIGHT CRACKLING WILLOW &amp; RED/GREEN DAHLIA W/CRACKLING TAIL 2/1</t>
  </si>
  <si>
    <t>PC197</t>
  </si>
  <si>
    <t>52S FAN SHAPE THREE LAYER OF MINE: GREEN STROBE MINE WITH TI CRACKLING TAIL W/PURPLE DAHLIA TIPS 2/1</t>
  </si>
  <si>
    <t>PC94</t>
  </si>
  <si>
    <t>88S FAN SHAPE FLYING GOLDEN EAGLE 1/1</t>
  </si>
  <si>
    <t>PC135</t>
  </si>
  <si>
    <t>88S STRAIGHT GOLDEN GLITTERING WILLOW BLUE DAHLIA 1/1</t>
  </si>
  <si>
    <t>PC155</t>
  </si>
  <si>
    <t>90S FAN SHAPE: ROW 1-2: RED/GREEN/BLUE TAIL TO DAHLIA GOLDEN STROBE; ROW 3-4: RED/GREEN/BLUE TAIL TO PALM WHITE STROBE, ETC 1/1</t>
  </si>
  <si>
    <t>PC82</t>
  </si>
  <si>
    <t>90S W SHAPE PINK YELLOW + SILVER COCONUT 1/1</t>
  </si>
  <si>
    <t>PC172</t>
  </si>
  <si>
    <t>100S BLUE TAIL TO BROCADE CROWN WITH BROCADE CROWN AND ORANGE STROBE MINE 1/1</t>
  </si>
  <si>
    <t>PC90</t>
  </si>
  <si>
    <t>100S CAROL(S SHAPE):SILVER BEE CRACKLING + BLUE 1/1</t>
  </si>
  <si>
    <t>PC61</t>
  </si>
  <si>
    <t>100S COCONUT PISTIL W/RED TADPOLE 1/1</t>
  </si>
  <si>
    <t>PC50</t>
  </si>
  <si>
    <t>100S DARK BLUE TAIL TO HORSE TAIL 1/1</t>
  </si>
  <si>
    <t>PC198</t>
  </si>
  <si>
    <t>100S DIFFERENT SHAPES: BLUE/RED/GREEN/TAIL TO BLUE PEARLS/CHRY WILLOW/RED DAHLIA/GREEN DAHLIA/BLUE TAIL TO BROCADE CROWN/CRACKLING/BLUE PEONY/RED FALLING LEAVES W/SILVER CHRY MINE 1/1</t>
  </si>
  <si>
    <t>PC191</t>
  </si>
  <si>
    <t>100S DIFFERENT SHAPES: RED/GREEN/RED STROBE TAIL TO RED PALM/GREEN PALM/TIME RAIN/BLUE DAHLIA W/GOLDEN STROBE PISTILS, GREEN STROBE MINE TO TI-CHRY W/RED STROBE 1/1</t>
  </si>
  <si>
    <t>PC115</t>
  </si>
  <si>
    <t>100S FAN SHAPE BLUE MINE TO TI FLOWER WILLOW &amp; GREEN STROBE 1/1</t>
  </si>
  <si>
    <t>PC152</t>
  </si>
  <si>
    <t>100S FAN SHAPE WHITE GLITTERING MINE TO PURPLE DAHLIA WITH LEMON DAHLIA WITH WHITE STROBE 1/1</t>
  </si>
  <si>
    <t>PC184</t>
  </si>
  <si>
    <t>100S GREEN STROBE MINE RED TAIL TO SILVER PALM CRACKLING FLOWER W/RED STROBE PISTILS 1/1</t>
  </si>
  <si>
    <t>PC72</t>
  </si>
  <si>
    <t>100S SILVER CRACKER TAIL TO BROCADE CROWN W/GREEN FLASHING MINE 1/1</t>
  </si>
  <si>
    <t>PC130</t>
  </si>
  <si>
    <t>100S STRAIGHT RED, GREEN, BLUE, PURPLE, YELLOW: TAILS &amp; DAHLIAS WITH SILVER CHRYSANTHEMUMS 1/1</t>
  </si>
  <si>
    <t>PC140</t>
  </si>
  <si>
    <t>100S STRAIGHT RED/GREEN/BLUE/SILVER FISH MINE TO COLOR DAHLIA 1/1</t>
  </si>
  <si>
    <t>PC66</t>
  </si>
  <si>
    <t>100S STRAIGHT UP SALUTES WITH COLOR TAIL 1/1</t>
  </si>
  <si>
    <t>PKC08</t>
  </si>
  <si>
    <t>100S THUNDER KING (GREEN TAIL TO SALUTE) 2/1</t>
  </si>
  <si>
    <t>PC180</t>
  </si>
  <si>
    <t>100S V SHAPE RED WAVE CROSSETTE W/SILVER STROBE MINE 1/1</t>
  </si>
  <si>
    <t>PC131</t>
  </si>
  <si>
    <t>100S W SHAPE,TI GOLDEN LEAVES, SILVER GLITTERING TAIL SILVER GLITTERING WILLOW 1/1</t>
  </si>
  <si>
    <t>PC48</t>
  </si>
  <si>
    <t>100S W SHAPE: TWO SIDE, SILVER COMET IN THE MIDDLE, RED TAIL W/RED WAVE CRACKER/WHITE STROBE/GREEN STROBE 1/1</t>
  </si>
  <si>
    <t>PC67</t>
  </si>
  <si>
    <t>100S Z SHAPE GREEN TAIL TO CHRYSANTHEMUM 1/1</t>
  </si>
  <si>
    <t>PC80</t>
  </si>
  <si>
    <t>100S Z SHAPE: COLOR SILK RIBBON FLOWERS 1/1</t>
  </si>
  <si>
    <t>PKC01</t>
  </si>
  <si>
    <t>104 SHOT POISONOUS SPIDERS 1/1</t>
  </si>
  <si>
    <t>PKC10</t>
  </si>
  <si>
    <t>106 SHOT POISONOUS SPIDERS 1/1</t>
  </si>
  <si>
    <t>PC76</t>
  </si>
  <si>
    <t>108S RED/GREEN/BLUE TAIL, BROCADE CROWN TIME RAIN W/GREEN/RED/WHITE STROBE, RED TAIL TO CHRY 1/1</t>
  </si>
  <si>
    <t>PC83</t>
  </si>
  <si>
    <t>110S FAN SHAPE:1*SILVER, CRACKLING, BLUE, RED, GREEN GLITTER MINE; 2*BLUE TAIL TO CHRYSANTHEMUM WILLOW 1/1</t>
  </si>
  <si>
    <t>PC137</t>
  </si>
  <si>
    <t>120S FAN SHAPE 3 SECTIONS OF FLOWER, RED CROSSETTE, WHITE STROBE, BLUE MINE 1/1</t>
  </si>
  <si>
    <t>PC147</t>
  </si>
  <si>
    <t>120S FAN WHITE GLITTERING WILLOW MINE TO BROCADE CROWN KING &amp; GREEN/PURPLE 1/1</t>
  </si>
  <si>
    <t>PC178</t>
  </si>
  <si>
    <t>121S COMBINATION CAKE: RED/GREEN/BLUE/CRACKLING MINE &amp; RED/GREEN/BLUE TIP CRACKLING PALM W/TAIL 1/1</t>
  </si>
  <si>
    <t>PC200</t>
  </si>
  <si>
    <t>125S DIFFERENT SHAPES: GOLDEN STROBE MINE W/BLUE TIPS, GREEN STROBE WILLOW TAIL TO BROCADE CROWN W/RED STROBE PISTIL, GREEN STROBE MINE W/SILVER WHIRL MINE W/RED TAIL TO RED/GREEN PALM TREE W/CRACKLING PISTILS</t>
  </si>
  <si>
    <t>PC154</t>
  </si>
  <si>
    <t>130S FAN SHAPE; ROW 1,4,7 RED/GREEN STROBE MINE TO SILVER SPINNERS; ROW 2, 4, 8 BLUE TAIL TO SILVER STROBE WILLOW, ROW 3,6,9 GOLDEN WILLOW BLUE PEARL MINE TO GOLDEN PALM, ROW 10; SILVER TAIL TO TI-SALUTE 1/1</t>
  </si>
  <si>
    <t>PC199</t>
  </si>
  <si>
    <t>132S H SHAPE COLOR TAIL TO COLOR DAHLIA W/SILVER STROBE</t>
  </si>
  <si>
    <t>PC55</t>
  </si>
  <si>
    <t>136S DIFFERENT SHAPES 1-3; RED TAIL, RED, GREEN, BLUE WITH WHITE STROBE 4-7 BLUE TAIL SPIDER KING W/BLUE PEARL 8-12 CRACKLING TAIL W/CRACKLING COCONUT</t>
  </si>
  <si>
    <t>PC73</t>
  </si>
  <si>
    <t>140S BROCADE CROWN TO GREEN FLASHING MINE TO RED/GREEN/BLUE PEONY+TIME RAIN 1/1</t>
  </si>
  <si>
    <t>PC74</t>
  </si>
  <si>
    <t>140S GOLD WILLOW/BLUE MINE TO BIG GOLD WILLOW 1/1</t>
  </si>
  <si>
    <t>PC201</t>
  </si>
  <si>
    <t>160S FIVE POINT FAN CAKE: COLOR STROBE MINE W/SILVER WHIRL MINE TO RED/BLUE/YELLOW/GREEN/PURPLE CROSSETTE</t>
  </si>
  <si>
    <t>PC175</t>
  </si>
  <si>
    <t>180S X SHAPE BROCADE CRACKLING TAIL &amp; RED/GREEN/BLUE/YELLOW STAR</t>
  </si>
  <si>
    <t>PC10</t>
  </si>
  <si>
    <t>182S SILVER COCONUT TO COLOR STROBE 1/1</t>
  </si>
  <si>
    <t>PC156</t>
  </si>
  <si>
    <t>220S W SHAPE BIG BROCADE CROWN TAIL CENTER, RED TAIL TO RED SPECIAL STROBE W/ GREEN FALLING LEAVES</t>
  </si>
  <si>
    <t>PC25</t>
  </si>
  <si>
    <t>300S SILVER DRAGON (WHISTLING) 1/1</t>
  </si>
  <si>
    <t>PC14</t>
  </si>
  <si>
    <t>300S SILVER WHISTILING TAIL TO RED, WHITE, BLUE 1/1</t>
  </si>
  <si>
    <t>PC170</t>
  </si>
  <si>
    <t>400S STRAIGHT SILVER WHISTLING, SALUTE - FAST 1/1</t>
  </si>
  <si>
    <t>PC108</t>
  </si>
  <si>
    <t>600S FS PURPLE BLUE WITH SILVER CROWN 1/1</t>
  </si>
  <si>
    <t>PC04</t>
  </si>
  <si>
    <t>600S SILVER SWALLOW GO OUT NEST FAN 1/1</t>
  </si>
  <si>
    <t>PC07</t>
  </si>
  <si>
    <t>665S LUCKY CAKE RED/BLUE TO BIG SILVER CHRYSANTHEMUM FAN 1/1</t>
  </si>
  <si>
    <t>DUN PAI MULTI-SHOT CAKES</t>
  </si>
  <si>
    <t>DP23216</t>
  </si>
  <si>
    <t>20S DAYTIME COLOR SMOKE WITH SALUTE 6/1</t>
  </si>
  <si>
    <t>DP23E164</t>
  </si>
  <si>
    <t>25S 2.5" ASSORTED COLOR PEONY W/TAIL 1/1</t>
  </si>
  <si>
    <t>DP23E172</t>
  </si>
  <si>
    <t>25S 2.5" BLUE TO BROCADE W/ BROCADE TAIL 1/1</t>
  </si>
  <si>
    <t>DP23E325</t>
  </si>
  <si>
    <t>25S 2.5" BROCADE KAMURO W/BROCADE TAILS APPROX. 25 SEC DURATION 1/1</t>
  </si>
  <si>
    <t>DP23E099</t>
  </si>
  <si>
    <t>25S 2.5" CRACKLING WILLOW 1/1</t>
  </si>
  <si>
    <t>DP23E162</t>
  </si>
  <si>
    <t>25S 2.5" MULTI-COLOR WILLOW WITH TAIL 1/1</t>
  </si>
  <si>
    <t>DP23E166</t>
  </si>
  <si>
    <t>25S 2.5" RED AND BLUE W/ SILVER STROBE WILLOW &amp; RED TAIL 1/1</t>
  </si>
  <si>
    <t>DP23E184</t>
  </si>
  <si>
    <t>25S 2.5" SILVER COCONUT W/ GOLDEN STROBE MINES 1/1</t>
  </si>
  <si>
    <t>DP23E290</t>
  </si>
  <si>
    <t>25S FAN MINES TO CRACKLE SHELLS 4/1</t>
  </si>
  <si>
    <t>DP23E289</t>
  </si>
  <si>
    <t>25S FAN MINES, STROBE WILLOW COMETS TO STROBE SHELLS 4/1</t>
  </si>
  <si>
    <t>DP23E178</t>
  </si>
  <si>
    <t>25S PURPLE PALM TREE W/ WHITE TAIL 6/1</t>
  </si>
  <si>
    <t>DP23E371B</t>
  </si>
  <si>
    <t>30S 2" CANISTER SHELL SUPER CRACKLE CAKE 10-15 SEC WITH TAIL (SALUTE FINALE BOX) 1/1</t>
  </si>
  <si>
    <t>DP23E36A</t>
  </si>
  <si>
    <t>36S VERTICAL MIXED EFFECTS VALUE CAKE 4/1</t>
  </si>
  <si>
    <t>DP23E126</t>
  </si>
  <si>
    <t>49S FAN - GOLD STROBE W/ PISTIL 2/1</t>
  </si>
  <si>
    <t>DP23E288</t>
  </si>
  <si>
    <t>49S VERTICAL MIXED EFFECTS W/STROBE WILLOW 2/1</t>
  </si>
  <si>
    <t>DUN PAI MULTI-SHOT CAKES CONTINUED</t>
  </si>
  <si>
    <t>DP23E164-2</t>
  </si>
  <si>
    <t>50S 2" ASSORTED COLOR PEONY W/TAIL 1/1</t>
  </si>
  <si>
    <t>DP23E172-2</t>
  </si>
  <si>
    <t>50S 2" BLUE TO BROCADE W/ BROCADE TAIL 1/1</t>
  </si>
  <si>
    <t>DP23E174-2</t>
  </si>
  <si>
    <t>50S 2" DRAGON EGG SHELL 1/1</t>
  </si>
  <si>
    <t>DP23E162-2</t>
  </si>
  <si>
    <t>50S 2" MULTI-COLOR WILLOW W/ TAIL 1/1</t>
  </si>
  <si>
    <t>DP23E166-2</t>
  </si>
  <si>
    <t>50S 2" RED AND BLUE W/ SILVER CRACKLE TAIL 1/1</t>
  </si>
  <si>
    <t>DP23E132</t>
  </si>
  <si>
    <t>50S FAN BLUE AND CRACKLE MINE TO RED STROBE SHELLS 2/1</t>
  </si>
  <si>
    <t>DP23E008F</t>
  </si>
  <si>
    <t>50S MOTHER SCRATCHER - FAN - MINES, COMETS, CRACKLE SHELLS 2/1</t>
  </si>
  <si>
    <t>DP23E130</t>
  </si>
  <si>
    <t>50S VERTICAL LEMON AND CRACKLE 2/1</t>
  </si>
  <si>
    <t>DP23E128</t>
  </si>
  <si>
    <t>50S VERTICAL RED STROBE WILLOW</t>
  </si>
  <si>
    <t>DP23E286</t>
  </si>
  <si>
    <t>64S VERTICAL MIXED EFFECTS 6/1</t>
  </si>
  <si>
    <t>DP23E151F</t>
  </si>
  <si>
    <t>65S GIBBY'S SERPENT: 20 SEC FAN BRIGHT TOURBILLION W/RED TAIL PEONY 1/1</t>
  </si>
  <si>
    <t>DP23E301</t>
  </si>
  <si>
    <t>65S HIGH QUALITY TOURBILLIONS W/RED METEORS 1/1</t>
  </si>
  <si>
    <t>DP23E302</t>
  </si>
  <si>
    <t>88S HIGH QUALITY 4 LAYER EFFECT 1/1</t>
  </si>
  <si>
    <t>DP23E002</t>
  </si>
  <si>
    <t>90S MAX VARIETY - 1 MIN - VERTICAL COMETS, TOURB'S WHISTLES, COLOR SHELLS 4/1</t>
  </si>
  <si>
    <t>DP23E093</t>
  </si>
  <si>
    <t>100S 3 SECONDS SALUTE CAKE, RED &amp; BLUE 1/1</t>
  </si>
  <si>
    <t>DP23E314</t>
  </si>
  <si>
    <t>100S 3 TO 4 MINUTE CAKE 1/1</t>
  </si>
  <si>
    <t>DP23E036</t>
  </si>
  <si>
    <t>100S FAN SILVER CRACKLING TAIL TO CHRY WILLOW 1/1</t>
  </si>
  <si>
    <t>DP23E303</t>
  </si>
  <si>
    <t>100S HIGH QUALITY STROBE GLITTER COMETS 1/1</t>
  </si>
  <si>
    <t>DP23E293</t>
  </si>
  <si>
    <t>100S MULTI-ANGLE WATERFALL TO RED STROBE WILLOW SHELLS 1/1</t>
  </si>
  <si>
    <t>DP23E003</t>
  </si>
  <si>
    <t>100S THE C BOMB 1 MIN VERTICAL, CRACKLE, PEONY, AND SALUTES WITH COLOR TAIL 2/1</t>
  </si>
  <si>
    <t>DP23E153F</t>
  </si>
  <si>
    <t>100S TIDAL WAVE: 20 SEC FAN LAYERED BLUE TAIL BROCADE BLUE TIP GOLD MINE 1/1</t>
  </si>
  <si>
    <t>DP23E168</t>
  </si>
  <si>
    <t>100S W SHAPE RED/WHITE/BLUE TAIL TO SALUTE 1/1</t>
  </si>
  <si>
    <t>DP23E134</t>
  </si>
  <si>
    <t>100S Z FAN CAKE GREEN TAIL SILVER WHIRLWIND TO RED STROBE 1/1</t>
  </si>
  <si>
    <t>DP23E066</t>
  </si>
  <si>
    <t>100S Z SHAPE SILVER SERPENT TO VAR PEONY 1/1</t>
  </si>
  <si>
    <t>DP23E026</t>
  </si>
  <si>
    <t>100S ZIPPER FAN RED COMETS TO HORSETAIL 1/1</t>
  </si>
  <si>
    <t>DP23E182</t>
  </si>
  <si>
    <t>108S W SHAPE BLUE AND GOLD HORSETAIL 1/1</t>
  </si>
  <si>
    <t>DP23E001S</t>
  </si>
  <si>
    <t>120S HOWLING BANSHEE VERTICAL HOWLING WHITE COMET WHISTLES TO TI- SALUTES</t>
  </si>
  <si>
    <t>DP23E157M</t>
  </si>
  <si>
    <t>138S AMERICAN PRIDE: 1 MIN 30 SEC FAN, V, I SHAPE RED TIPPED COMET, TO V RED WHITE BLUE CHRY, ENDING W/LARGE RED WHITE BLUE CHRY 1/1</t>
  </si>
  <si>
    <t>DP23E329</t>
  </si>
  <si>
    <t>150S RED/WHITE/BLUE ZIPPER SALUTES 1/1</t>
  </si>
  <si>
    <t>DP23E159M</t>
  </si>
  <si>
    <t>200S HIGH VOLTAGE: 1 MIN FAST ALTERNATING ZIPPER TO "I", TO FAN, SILVER WAVE TO RED TAIL CHRY WILLOW TO SILVER CRACKLING PALMS 1/1</t>
  </si>
  <si>
    <t>DP23E154F</t>
  </si>
  <si>
    <t>200S RAPID FIRE; 1 MIN - ALTERNATING Z, I, FAN, Z-SHAPE GREEN TAIL BROCADE CROWN TO I SHAPED RED TAIL DAHLIA, SILVER COCONUT CRACKLE</t>
  </si>
  <si>
    <t>DP23E156M</t>
  </si>
  <si>
    <t>200S RIP TIDE; 1 MIN I,W,WAVE, SHAPE. I BROCADE TO W MULTI COLOR TAIL BROCADE TO CRACKLING TO MULTI SHOT FAN FINALE</t>
  </si>
  <si>
    <t>DP23E007</t>
  </si>
  <si>
    <t>200S STAYING POWER; 1:53 DURATION. VERTICAL VARIEGATED COLOR REPORT SHELLS</t>
  </si>
  <si>
    <t>DP23E155M</t>
  </si>
  <si>
    <t>200S WTF "WAY TO FANTASTIC"; 1 MIN ALTERNATING W,I,WAVE, SHAPE MULTI COLOR BREAKS, CRACKLING WILLOW, COMET VOLLEY FINALE</t>
  </si>
  <si>
    <t>DP23M-2</t>
  </si>
  <si>
    <t>219S MOD MADNESS: 2 MIN MODULAR (A, G, C, H, E, &amp; I MODS) 1/1</t>
  </si>
  <si>
    <t>DP23E317</t>
  </si>
  <si>
    <t>225S WHISTLE TO CRACKER ZIPPER</t>
  </si>
  <si>
    <t>DP23E316</t>
  </si>
  <si>
    <t>258S VERTICAL AND FAN CAKE 1/1</t>
  </si>
  <si>
    <t>DP23M-1</t>
  </si>
  <si>
    <t>259S MOD MAYHEM: 2 MIN MODULAR (A, B, C, D, E, &amp; F MODS) 1/1</t>
  </si>
  <si>
    <t>DP23E043</t>
  </si>
  <si>
    <t>300S - 5 ANGLE - BLUE STARS &amp; BROCADE COMETS 1/1</t>
  </si>
  <si>
    <t>WATER CAKES</t>
  </si>
  <si>
    <t>PKC06</t>
  </si>
  <si>
    <t>2" 36S BROCADE CROWN WITH RED STROBE 1/1</t>
  </si>
  <si>
    <t>PC164</t>
  </si>
  <si>
    <t>2" 36S WATER CROSSETTE (RED, GREEN, SILVER, CRACKLING CROSSETTE) 1/1</t>
  </si>
  <si>
    <t>PC162</t>
  </si>
  <si>
    <t>2" 36S WATER MINE (RED, GREEN, BLUE, YELLOW, PURPLE) 1/1</t>
  </si>
  <si>
    <t>CANDLES</t>
  </si>
  <si>
    <t>PR48</t>
  </si>
  <si>
    <t>2" 8S WHITE GLITTERING MINES TO 4 SECTIONS RED CROSSETTE 12/1</t>
  </si>
  <si>
    <t>SINGLE SHOT MINES &amp; COMETS (SELF-CONTAINED)</t>
  </si>
  <si>
    <t>PFP14218</t>
  </si>
  <si>
    <t>1.5" WIZARD SINGLE SHOT SILVER GLITTER COMET 60/1</t>
  </si>
  <si>
    <t>PKSS-01</t>
  </si>
  <si>
    <t>2" WIZARD SINGLE SHOT MINES ASSORTED COLORS (10 EACH: BROCADE, WHITE STROBE, RED, BLUE 40/1</t>
  </si>
  <si>
    <t>40/1</t>
  </si>
  <si>
    <t>PKSS-02</t>
  </si>
  <si>
    <t>2" WIZARD SINGLE SHOT MINES ASSORTED COLORS (10 EACH: PURPLE, ORANGE, PINK, YELLOW) 40/1</t>
  </si>
  <si>
    <t>DP23E271</t>
  </si>
  <si>
    <t>3" MINES - THOUSANDS OF SALUTES (PRE-LOADED, SELF-CONTAINED) 50/1</t>
  </si>
  <si>
    <t>50/1</t>
  </si>
  <si>
    <t>3" MINES - THOUSANDS OF SALUTES (PRE-LOADED, SELF-CONTAINED) 1/1</t>
  </si>
  <si>
    <t>RELOADABLE MINES (MORTAR NEEDED)</t>
  </si>
  <si>
    <t>PKS03</t>
  </si>
  <si>
    <t>3" WIZARD MINES (18 EACH: RED, WHITE, BLUE) (9 EACH: WHISTLING, CRACKLING) 72/1</t>
  </si>
  <si>
    <t>MADE IN THE USA - RELOADABLE MINES &amp; COMETS</t>
  </si>
  <si>
    <t>SP-03-00039</t>
  </si>
  <si>
    <t>3" SPECTRUM SINGLE SHOT FIREFLY COMET</t>
  </si>
  <si>
    <t>SP-03-00010</t>
  </si>
  <si>
    <t>3" SPECTRUM SINGLE SHOT GOLD MAG GLITTER MINE</t>
  </si>
  <si>
    <t>SP-03-00040</t>
  </si>
  <si>
    <t>3" SPECTRUM SINGLE SHOT GOLD TRANSFORMATION COMET</t>
  </si>
  <si>
    <t>SP-03-00047</t>
  </si>
  <si>
    <t>3" SPECTRUM SINGLE SHOT GOLD TRANSFORMATION MINE</t>
  </si>
  <si>
    <t>SP-03-00046</t>
  </si>
  <si>
    <t>3" SPECTRUM SINGLE SHOT WHITE PUFF GLITTER MINE</t>
  </si>
  <si>
    <t>WATERFALLS</t>
  </si>
  <si>
    <t>W90-10S</t>
  </si>
  <si>
    <t>90 SECOND SILVER WATERFALL (10 METER DROP HEIGHT/20 METER LENGTH 20/1</t>
  </si>
  <si>
    <t>CONES AND LANCE</t>
  </si>
  <si>
    <t>PKF01</t>
  </si>
  <si>
    <t>20" GIANT GOLD CONES 1250G (APPROX: 60 SECONDS, 4-5 METER HEIGHT) 4/2</t>
  </si>
  <si>
    <t>8/1</t>
  </si>
  <si>
    <t>PKL003</t>
  </si>
  <si>
    <t>60 SECOND BLUE LANCE 45/1</t>
  </si>
  <si>
    <t>45/1</t>
  </si>
  <si>
    <t>PKL001</t>
  </si>
  <si>
    <t>60 SECOND RED LANCE 45/1</t>
  </si>
  <si>
    <t>PKL002</t>
  </si>
  <si>
    <t>60 SECOND SILVER LANCE 45/1</t>
  </si>
  <si>
    <t>CELEBRATION CRACKERS</t>
  </si>
  <si>
    <t>PKT08</t>
  </si>
  <si>
    <t>TAU CELEBRATION CRACKERS 50,000</t>
  </si>
  <si>
    <t>PKT09</t>
  </si>
  <si>
    <t>TAU CELEBRATION CRACKERS 100,000</t>
  </si>
  <si>
    <t>PKT11</t>
  </si>
  <si>
    <t>TAU CELEBRATION CRACKERS 200,000</t>
  </si>
  <si>
    <t>E-MATCH AND FUSE</t>
  </si>
  <si>
    <t>I-20</t>
  </si>
  <si>
    <t>2 METER E-MATCH 1/60</t>
  </si>
  <si>
    <t>I-30</t>
  </si>
  <si>
    <t>3 METER E-MATCH 1/40</t>
  </si>
  <si>
    <t>I-50</t>
  </si>
  <si>
    <t>5 METER E-MATCH 1/25</t>
  </si>
  <si>
    <t>25/1</t>
  </si>
  <si>
    <t>7 FT MJG FIREWIRE INITIATOR (NON-REGULATED) 40/1</t>
  </si>
  <si>
    <t>10 FT MJG FIREWIRE INITIATOR (NON-REGULATED) 30/1</t>
  </si>
  <si>
    <t>30/1</t>
  </si>
  <si>
    <t>15 FT MJG FIREWIRE INITIATOR (NON-REGULATED) 20/1</t>
  </si>
  <si>
    <t>20/1</t>
  </si>
  <si>
    <t>30 FT MJG FIREWIRE INITIATOR (NON-REGULATED) 10/1</t>
  </si>
  <si>
    <t>PYX1101</t>
  </si>
  <si>
    <t>QUICK MATCH FINALE CHAIN BUCKETS (FOR 10 SHELLS EACH CHAIN) 1/1</t>
  </si>
  <si>
    <t>PDCF0130</t>
  </si>
  <si>
    <t>TIME DELAY QUICK MATCH FINALE CHAIN BUCKETS - 2 SEC BETWEEN SHOTS (FOR 10 SHELLS EACH CHAIN) 1/1</t>
  </si>
  <si>
    <t>QM-1</t>
  </si>
  <si>
    <t>WATERPROOF QUICK MATCH (50 METER ROLL) 1/1</t>
  </si>
  <si>
    <t>FE134A</t>
  </si>
  <si>
    <t>THE QUICK FUSE - 20' WHITE - APPROX .5 SEC/FT BURN TIME</t>
  </si>
  <si>
    <t>FE132A</t>
  </si>
  <si>
    <t>FAST ARTILLERY FUSE - 20' YELLOW - 2 SEC/FT BURN TIME</t>
  </si>
  <si>
    <t>FE130A</t>
  </si>
  <si>
    <t>MEDIUM ARTILLERY FUSE - 20' PURPLE - 5 SEC/FT BURN TIME</t>
  </si>
  <si>
    <t>FE128A</t>
  </si>
  <si>
    <t>THE PERFECT FUSE - 20' PINK - 10 SEC/FT BURN TIME</t>
  </si>
  <si>
    <t>FE126A</t>
  </si>
  <si>
    <t>FAST CAKE FUSE - 20' BLUE - APPROX 15 SEC/FT BURN TIME 1/20</t>
  </si>
  <si>
    <t>FE124A</t>
  </si>
  <si>
    <t>MEDIUM CAKE FUSE - 20' GREEN - APPROX 20 SEC/FT BURN TIME 1/20</t>
  </si>
  <si>
    <t>VF25</t>
  </si>
  <si>
    <t>RED AMERICAN-MADE VISCO FUSE - 25 FT -WATERPROOF (BURN RATE APPROX 40 SEC/FT)</t>
  </si>
  <si>
    <t>VF50</t>
  </si>
  <si>
    <t>RED AMERICAN-MADE VISCO FUSE - 50 FT - WATERPROOF (BURN RATE 30 SEC/FT) 1/1</t>
  </si>
  <si>
    <t>CZT003</t>
  </si>
  <si>
    <t>3-METER TALON STYLE/VISCO CLIP IGNITERS (12 PACK)</t>
  </si>
  <si>
    <t>1/12</t>
  </si>
  <si>
    <t>CZT005</t>
  </si>
  <si>
    <t>5-METER TALON STYLE/VISCO CLIP IGNITERS (12 PACK)</t>
  </si>
  <si>
    <t>HDPE MORTARS &amp; RACKS</t>
  </si>
  <si>
    <t>HDPE178-12</t>
  </si>
  <si>
    <t>1 7/8" x 12" HDPE MORTAR W/1 2" SOLID WOOD PLUG</t>
  </si>
  <si>
    <t>HDPE178-15</t>
  </si>
  <si>
    <t>1 7/8" x 15" HDPE MORTAR W/1 2" SOLID WOOD PLUG</t>
  </si>
  <si>
    <t>HDPE2</t>
  </si>
  <si>
    <t>2" x 15" HDPE MORTAR W/1 2" SOLID WOOD PLUG</t>
  </si>
  <si>
    <t>HDPE25</t>
  </si>
  <si>
    <t>2.5" x 15" HDPE MORTAR W/1 2" SOLID WOOD PLUG</t>
  </si>
  <si>
    <t>HDPE3</t>
  </si>
  <si>
    <t>3" x 18" HDPE MORTAR W/1 3" x 2" WOOD PLUG</t>
  </si>
  <si>
    <t>HDPE4</t>
  </si>
  <si>
    <t>4" x 24" HDPE MORTAR W/2 4" x 2" WOOD PLUGS</t>
  </si>
  <si>
    <t>HDPE5</t>
  </si>
  <si>
    <t>5" x 30" HDPE MORTAR W/2 5" x 2" WOOD PLUGS</t>
  </si>
  <si>
    <t>HDPE6</t>
  </si>
  <si>
    <t>6" x 36" HDPE MORTAR W/2 6" x 2" WOOD PLUGS</t>
  </si>
  <si>
    <t>HDPE8</t>
  </si>
  <si>
    <t>8" x 48" HDPE MORTAR W/1 8" x 8" SOLID WOOD PLUG</t>
  </si>
  <si>
    <t>*MORTAR RACKS ARE AVAILABLE UPON REQUEST. CONTACT US FOR PRICING AND OPTIONS. RACKS ARE CUSTOM BUILT AND ARE NOT STOCKED. *ORDER EARLY*</t>
  </si>
  <si>
    <t>1.4G PRO - MULTI-SHOT CAKES</t>
  </si>
  <si>
    <t>PFX574C</t>
  </si>
  <si>
    <t>10 SHOT VERTICAL 2" CHRYSANTHEMUM CRACKLING 4/1</t>
  </si>
  <si>
    <t>PFX5207-H</t>
  </si>
  <si>
    <t>25S FAN RAINBOW CAKE 4/1</t>
  </si>
  <si>
    <t>1.4G PRO - SLICE CAKES</t>
  </si>
  <si>
    <t>PFX5FR-GH</t>
  </si>
  <si>
    <t>SLICE - 5 SHOT GOLD HORSETAILS 10/1</t>
  </si>
  <si>
    <t>PFX9FR-GG-L</t>
  </si>
  <si>
    <t>SLICE -  9S FAN LEMON GO GETTERS WITH WHITE STROBE MINES 8/1</t>
  </si>
  <si>
    <t>PFX13FR-1</t>
  </si>
  <si>
    <t>SLICE - 13 SHOT FAN PINK CROSSETTE W/ WHITE STROBE MINE 8/1</t>
  </si>
  <si>
    <t>PFX13FR-2</t>
  </si>
  <si>
    <t>SLICE - 13 SHOT BROCADE COMET W/GREEN STROBE MINE 8/1</t>
  </si>
  <si>
    <t>PFX13FR-3</t>
  </si>
  <si>
    <t>SLICE - 13S FAN SILVER TIGER COMET W/RED STROBE MINE 8/1</t>
  </si>
  <si>
    <t>PFX13FR-5</t>
  </si>
  <si>
    <t>SLICE - 13 SHOT FAN GOLD GLITTER TAIL W/ BLUE MINE 8/1</t>
  </si>
  <si>
    <t>PFX13FR-7</t>
  </si>
  <si>
    <t>SLICE - 13 SHOT FAN BROCADE AND RED STAR MINES W/WHITE STROBE WILLOW SHELLS 8/1</t>
  </si>
  <si>
    <t>PFX13FR-9</t>
  </si>
  <si>
    <t>SLICE - 13S FAN SILVER WHIRLWIND 8/1</t>
  </si>
  <si>
    <t>PFX19FR-RAI-H</t>
  </si>
  <si>
    <t>SLICE - 19S RAINBOW SHOT LEFT TO RIGHT 6/1</t>
  </si>
  <si>
    <t>1.4G PRO - COMETS/METEORS</t>
  </si>
  <si>
    <t>PFX084</t>
  </si>
  <si>
    <t>COMET - 1.5" RED TIGER TAIL (RED TIPPED SILVER TAIL)</t>
  </si>
  <si>
    <t>PFX35CM-RT</t>
  </si>
  <si>
    <t>COMET - 35MM RED WITH STROBE WILLOW TAIL</t>
  </si>
  <si>
    <t>PFX35CM-R</t>
  </si>
  <si>
    <t>METEOR - 35MM RED METEOR</t>
  </si>
  <si>
    <t>PFX50CM-WGL</t>
  </si>
  <si>
    <t>COMET - 50MM WHITE GLITTERING</t>
  </si>
  <si>
    <t>1.4G PRO - MINES</t>
  </si>
  <si>
    <t>MINE - 3" RED TO CHRY CRACKLE 1/1</t>
  </si>
  <si>
    <t>PFX75MN-RWB-H</t>
  </si>
  <si>
    <t>MINE – 3" WHITE STROBE, RED GLITTER COMETS W/ BLUE DAHLIA STARS 1/1</t>
  </si>
  <si>
    <t>1.4G PRO - FOUNTAINS &amp; STROBES</t>
  </si>
  <si>
    <t>PFS023</t>
  </si>
  <si>
    <t>INDOOR FOUNTAIN - 30 SEC 3M SILVER FOUNTAIN (SMOKELESS &amp; ODOURLESS) W/2 M E-MATCH (5/1)</t>
  </si>
  <si>
    <t>PFS037-R</t>
  </si>
  <si>
    <t>PRO RED STROBE 30 SEC DURATION WITH 2M E-MATCH (5/1)</t>
  </si>
  <si>
    <t>1.4G PRO - GIRONDOLA</t>
  </si>
  <si>
    <t>PFX1124</t>
  </si>
  <si>
    <t>FLYING WHEEL (UFO/GIRONDOLA) 4/1</t>
  </si>
  <si>
    <t>1.4G PRO - GROUND SET PIECE</t>
  </si>
  <si>
    <t>DP2600</t>
  </si>
  <si>
    <t>INTERLOCKING HEART LANCE SET-PIECE (SMOKELESS W/E-MATCH) 1/1</t>
  </si>
  <si>
    <t>1.4G PRO - WATERFALL</t>
  </si>
  <si>
    <t>PFS054</t>
  </si>
  <si>
    <t>WATERFALL - 60 SEC 5 M OUTDOOR WATERFALL  W/2 M E-MATCH 10/1</t>
  </si>
  <si>
    <t>30 MINUTE FUSEE/ROAD FLARE</t>
  </si>
  <si>
    <t>$500-$1000</t>
  </si>
  <si>
    <t>$1001-$2000</t>
  </si>
  <si>
    <t>$2000+</t>
  </si>
  <si>
    <t>QTY</t>
  </si>
  <si>
    <t>Cost</t>
  </si>
  <si>
    <t>STATUS</t>
  </si>
  <si>
    <t>FWI-07</t>
  </si>
  <si>
    <t>FWI-10</t>
  </si>
  <si>
    <t>FWI-15</t>
  </si>
  <si>
    <t>FWI-30</t>
  </si>
  <si>
    <t>PFX079-50</t>
  </si>
  <si>
    <t xml:space="preserve">A valid and current BATFE license is required for all 1.3G Fireworks purchases. </t>
  </si>
  <si>
    <t>We special order all of our aerial shells to accommodate both manual and electronic firing.  Our fuse leaders include an e-match port as well as a traditional black match fuse covered with a safety cap.</t>
  </si>
  <si>
    <t>Name:</t>
  </si>
  <si>
    <t xml:space="preserve"> </t>
  </si>
  <si>
    <t>Address:</t>
  </si>
  <si>
    <t>Phone:</t>
  </si>
  <si>
    <t>License #:</t>
  </si>
  <si>
    <t>KASTNER PYROTECHNICS TERMS OF SALE</t>
  </si>
  <si>
    <t>TERMS AND CONDITIONS</t>
  </si>
  <si>
    <t>Appointments may not be available every day and fill up quickly.  Please plan accordingly and schedule well in advance.</t>
  </si>
  <si>
    <t>You must be 18 years of age or older to purchase fireworks.</t>
  </si>
  <si>
    <t>All sales are final.  No returns or refunds.</t>
  </si>
  <si>
    <t xml:space="preserve">There is a $500 minimum fireworks order for wholesale pricing.  HDPE mortars, e-match and equipment do not count toward minimum purchase.  </t>
  </si>
  <si>
    <t>Tiered pricing is calculated on your total pre-tax fireworks order.  Any combination of fireworks items can be ordered to meet tier requirements.</t>
  </si>
  <si>
    <t xml:space="preserve">Prices and availability are subject to change at any time with or without notice. </t>
  </si>
  <si>
    <t>Orders are processed in the order in which they are received.  Orders will not be held unless they have been paid in full.</t>
  </si>
  <si>
    <t>Kastner Pyrotechnics reserves the right to correct pricing errors, limit quantities and/or refuse sale.</t>
  </si>
  <si>
    <t>IMPORTANT</t>
  </si>
  <si>
    <t>This merchandise is sold on the representation of the buyer that the merchandise will be used strickly in accordance with the laws of the state, county and city of destination.  The buyer is responsible for obtaining any and all permits/licenses required for the possession, transportation, storage, sale and/or use of fireworks in the buyer's state, county, city and/or other municipality.   It is the sole responsibility of the buyer to obtain information on complying with the laws of their destination.  Laws vary by region.  Make sure you understand your responsibilites before making any purchases.  This merchandise is sold upon the condition that the seller, and all other affiliates, agents, employees and representatives shall not be liable in any civil action for any accident, injury, incident or losses of any kind occasioned during the transportation, handling, possession, sale, storage or use of this merchandise.</t>
  </si>
  <si>
    <t>PAYMENT</t>
  </si>
  <si>
    <t xml:space="preserve">Payment in full is due prior to shipment or pick-up of goods at our warehouse.  </t>
  </si>
  <si>
    <t>We accept cash, cashier's check, money order or bank wire.</t>
  </si>
  <si>
    <t>All credit card payments are subject to a 3.5% surcharge. (Visa, Mastercard, Discover, American Express)</t>
  </si>
  <si>
    <t>Business checks may be approved in advance, but funds must clear our bank before product is released.  Please note this may take up to 2 weeks.</t>
  </si>
  <si>
    <t>Buyers will be charged 5.5% WI State Sales Tax, unless a current WI reseller's certificate or exempt certificate is provided before payment.</t>
  </si>
  <si>
    <t>HOW TO ORDER</t>
  </si>
  <si>
    <t>Order early for best selection.</t>
  </si>
  <si>
    <t>All order pick-ups require an appointment.  Appointments are not available every day and fill up quickly.</t>
  </si>
  <si>
    <t>The best way to submit your order is by email.  Please email your order to:  jessica@kastnerfireworks.com  -  Orders may also be called in: 608-553-3377</t>
  </si>
  <si>
    <t>Payments and mailed orders can be sent to: Kastner Pyrotechnics LLC, 3036 Snowcap Trl. Madison, WI 53719</t>
  </si>
  <si>
    <r>
      <rPr>
        <b/>
        <sz val="11"/>
        <rFont val="Calibri"/>
        <family val="2"/>
        <scheme val="minor"/>
      </rPr>
      <t>PLEASE NOTE:</t>
    </r>
    <r>
      <rPr>
        <sz val="11"/>
        <rFont val="Calibri"/>
        <family val="2"/>
        <scheme val="minor"/>
      </rPr>
      <t xml:space="preserve"> We add a silver color peony to each bulk salute case to simplify our customers' storage requirements for both aerial shells and multi-shot cakes.  This means that all of our products can be stored in a Type 4 magazine, rather than needing a Type 1 magazine.</t>
    </r>
  </si>
  <si>
    <r>
      <t xml:space="preserve">Wholesale orders are available for pick-up at our Mineral Point, WI warehouse by </t>
    </r>
    <r>
      <rPr>
        <b/>
        <sz val="10"/>
        <color theme="1"/>
        <rFont val="Calibri"/>
        <family val="2"/>
        <scheme val="minor"/>
      </rPr>
      <t>APPOINTMENT ONLY</t>
    </r>
    <r>
      <rPr>
        <sz val="10"/>
        <color theme="1"/>
        <rFont val="Calibri"/>
        <family val="2"/>
        <scheme val="minor"/>
      </rPr>
      <t>.</t>
    </r>
  </si>
  <si>
    <r>
      <t xml:space="preserve">All wholesale orders must be placed </t>
    </r>
    <r>
      <rPr>
        <b/>
        <sz val="10"/>
        <color theme="1"/>
        <rFont val="Calibri"/>
        <family val="2"/>
        <scheme val="minor"/>
      </rPr>
      <t>AT LEAST</t>
    </r>
    <r>
      <rPr>
        <sz val="10"/>
        <color theme="1"/>
        <rFont val="Calibri"/>
        <family val="2"/>
        <scheme val="minor"/>
      </rPr>
      <t xml:space="preserve"> 48 hours in advance with a confirmed scheduled pick-up time.</t>
    </r>
  </si>
  <si>
    <r>
      <t xml:space="preserve">All wholesale orders must be placed </t>
    </r>
    <r>
      <rPr>
        <b/>
        <sz val="10"/>
        <color theme="1"/>
        <rFont val="Calibri"/>
        <family val="2"/>
        <scheme val="minor"/>
      </rPr>
      <t>AT LEAST</t>
    </r>
    <r>
      <rPr>
        <sz val="10"/>
        <color theme="1"/>
        <rFont val="Calibri"/>
        <family val="2"/>
        <scheme val="minor"/>
      </rPr>
      <t xml:space="preserve"> 48 hours in advance.</t>
    </r>
  </si>
  <si>
    <t>1.3G WHOLESALE PRICE LIST 2021</t>
  </si>
  <si>
    <t>3" FINALE CHAINS CONTINUED</t>
  </si>
  <si>
    <t>On Order</t>
  </si>
  <si>
    <t>E-MATCH AND FUSE CONTINUED</t>
  </si>
  <si>
    <t>1.4G PRO - SLICE CAKES CONTINUED</t>
  </si>
  <si>
    <t>36S 2.5" RED WHITE &amp; BLUE W/SILVER RISING TAILS (RED, WHITE, BLUE PEONY ) 1/1</t>
  </si>
  <si>
    <t>F30M</t>
  </si>
  <si>
    <t>Sub Total</t>
  </si>
  <si>
    <t>Tax</t>
  </si>
  <si>
    <t>Total</t>
  </si>
  <si>
    <t>Select Price</t>
  </si>
  <si>
    <t>A</t>
  </si>
  <si>
    <t>Pickup Date:</t>
  </si>
  <si>
    <t>Low  Stock</t>
  </si>
  <si>
    <t>On  Order</t>
  </si>
  <si>
    <t>On  Request</t>
  </si>
  <si>
    <t>Low Stock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</si>
</sst>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
  </numFmts>
  <fonts count="27">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0"/>
      <color theme="1"/>
      <name val="Calibri"/>
      <family val="2"/>
      <scheme val="minor"/>
    </font>
    <font>
      <b/>
      <sz val="11"/>
      <color indexed="8"/>
      <name val="Times New Roman"/>
      <family val="1"/>
    </font>
    <font>
      <b/>
      <sz val="11"/>
      <name val="Calibri"/>
      <family val="2"/>
      <scheme val="minor"/>
    </font>
    <font>
      <sz val="12"/>
      <name val="宋体"/>
      <charset val="134"/>
    </font>
    <font>
      <sz val="11"/>
      <name val="Calibri"/>
      <family val="2"/>
      <scheme val="minor"/>
    </font>
    <font>
      <b/>
      <sz val="16"/>
      <color theme="1"/>
      <name val="Calibri"/>
      <family val="2"/>
      <scheme val="minor"/>
    </font>
    <font>
      <b/>
      <u/>
      <sz val="10"/>
      <color theme="1"/>
      <name val="Calibri"/>
      <family val="2"/>
      <scheme val="minor"/>
    </font>
    <font>
      <b/>
      <sz val="10"/>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5">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44" fontId="1" fillId="0" borderId="0" applyFont="0" applyFill="0" applyBorder="0" applyAlignment="0" applyProtection="0"/>
    <xf numFmtId="0" fontId="7" fillId="0" borderId="0"/>
    <xf numFmtId="9" fontId="1" fillId="0" borderId="0" applyFont="0" applyFill="0" applyBorder="0" applyAlignment="0" applyProtection="0"/>
    <xf numFmtId="0" fontId="12" fillId="0" borderId="0" applyNumberFormat="0" applyFill="0" applyBorder="0" applyAlignment="0" applyProtection="0"/>
    <xf numFmtId="0" fontId="13" fillId="0" borderId="7" applyNumberFormat="0" applyFill="0" applyAlignment="0" applyProtection="0"/>
    <xf numFmtId="0" fontId="14" fillId="0" borderId="8" applyNumberFormat="0" applyFill="0" applyAlignment="0" applyProtection="0"/>
    <xf numFmtId="0" fontId="15" fillId="0" borderId="9"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10" applyNumberFormat="0" applyAlignment="0" applyProtection="0"/>
    <xf numFmtId="0" fontId="20" fillId="8" borderId="11" applyNumberFormat="0" applyAlignment="0" applyProtection="0"/>
    <xf numFmtId="0" fontId="21" fillId="8" borderId="10" applyNumberFormat="0" applyAlignment="0" applyProtection="0"/>
    <xf numFmtId="0" fontId="22" fillId="0" borderId="12" applyNumberFormat="0" applyFill="0" applyAlignment="0" applyProtection="0"/>
    <xf numFmtId="0" fontId="23" fillId="9" borderId="13" applyNumberFormat="0" applyAlignment="0" applyProtection="0"/>
    <xf numFmtId="0" fontId="24" fillId="0" borderId="0" applyNumberFormat="0" applyFill="0" applyBorder="0" applyAlignment="0" applyProtection="0"/>
    <xf numFmtId="0" fontId="1" fillId="10" borderId="14" applyNumberFormat="0" applyFont="0" applyAlignment="0" applyProtection="0"/>
    <xf numFmtId="0" fontId="25" fillId="0" borderId="0" applyNumberFormat="0" applyFill="0" applyBorder="0" applyAlignment="0" applyProtection="0"/>
    <xf numFmtId="0" fontId="2" fillId="0" borderId="15" applyNumberFormat="0" applyFill="0" applyAlignment="0" applyProtection="0"/>
    <xf numFmtId="0" fontId="2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75">
    <xf numFmtId="0" fontId="0" fillId="0" borderId="0" xfId="0"/>
    <xf numFmtId="0" fontId="0" fillId="0" borderId="0" xfId="0" applyAlignment="1">
      <alignment horizontal="center" vertical="center"/>
    </xf>
    <xf numFmtId="44" fontId="0" fillId="0" borderId="0" xfId="1" applyFont="1" applyAlignment="1">
      <alignment horizontal="center" vertical="center"/>
    </xf>
    <xf numFmtId="44" fontId="4" fillId="0" borderId="0" xfId="1" applyFont="1" applyAlignment="1">
      <alignment horizontal="center" vertical="center" wrapText="1"/>
    </xf>
    <xf numFmtId="44" fontId="4" fillId="0" borderId="0" xfId="1"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44" fontId="2" fillId="0" borderId="1" xfId="1" applyFont="1" applyBorder="1" applyAlignment="1">
      <alignment horizontal="center" vertical="center"/>
    </xf>
    <xf numFmtId="0" fontId="2" fillId="2" borderId="2" xfId="0" applyFont="1" applyFill="1" applyBorder="1" applyAlignment="1">
      <alignment horizontal="center" vertical="center"/>
    </xf>
    <xf numFmtId="0" fontId="5"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44" fontId="6" fillId="2" borderId="3" xfId="1" applyFont="1" applyFill="1" applyBorder="1" applyAlignment="1">
      <alignment horizontal="center" vertical="center"/>
    </xf>
    <xf numFmtId="44" fontId="2" fillId="2" borderId="4" xfId="1" applyFont="1" applyFill="1" applyBorder="1" applyAlignment="1">
      <alignment horizontal="center" vertical="center"/>
    </xf>
    <xf numFmtId="44" fontId="2" fillId="2" borderId="3" xfId="1" applyFont="1" applyFill="1" applyBorder="1" applyAlignment="1">
      <alignment horizontal="center" vertical="center"/>
    </xf>
    <xf numFmtId="0" fontId="0" fillId="0" borderId="1" xfId="0" applyBorder="1"/>
    <xf numFmtId="44" fontId="0" fillId="0" borderId="1" xfId="1" applyFont="1" applyBorder="1"/>
    <xf numFmtId="0" fontId="0" fillId="0" borderId="0" xfId="0" applyAlignment="1">
      <alignment horizontal="center" vertical="center" wrapText="1"/>
    </xf>
    <xf numFmtId="0" fontId="0" fillId="0" borderId="0" xfId="0" applyAlignment="1">
      <alignment horizontal="left" vertical="center" wrapText="1"/>
    </xf>
    <xf numFmtId="0" fontId="2" fillId="2" borderId="3" xfId="0" applyFont="1" applyFill="1" applyBorder="1" applyAlignment="1">
      <alignment horizontal="center" vertical="center" wrapText="1"/>
    </xf>
    <xf numFmtId="0" fontId="0" fillId="0" borderId="1" xfId="0" applyBorder="1" applyAlignment="1">
      <alignment wrapText="1"/>
    </xf>
    <xf numFmtId="0" fontId="0" fillId="0" borderId="0" xfId="0" applyAlignment="1">
      <alignment wrapText="1"/>
    </xf>
    <xf numFmtId="0" fontId="2" fillId="0" borderId="0" xfId="0" applyFont="1" applyAlignment="1">
      <alignment horizontal="left"/>
    </xf>
    <xf numFmtId="0" fontId="0" fillId="0" borderId="0" xfId="0" applyAlignment="1">
      <alignment horizontal="left" wrapText="1"/>
    </xf>
    <xf numFmtId="0" fontId="2" fillId="0" borderId="2" xfId="0" applyFont="1" applyBorder="1" applyAlignment="1">
      <alignment horizontal="center" vertical="center"/>
    </xf>
    <xf numFmtId="0" fontId="10" fillId="0" borderId="0" xfId="0" applyFont="1" applyAlignment="1">
      <alignment horizontal="left" vertical="center"/>
    </xf>
    <xf numFmtId="0" fontId="0" fillId="0" borderId="0" xfId="0" applyAlignment="1">
      <alignment horizontal="left"/>
    </xf>
    <xf numFmtId="0" fontId="0" fillId="0" borderId="0" xfId="0"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xf>
    <xf numFmtId="0" fontId="0" fillId="0" borderId="0" xfId="0" applyAlignment="1">
      <alignment horizontal="left" vertical="center" wrapText="1" indent="1"/>
    </xf>
    <xf numFmtId="0" fontId="0" fillId="0" borderId="1" xfId="0" applyBorder="1" applyAlignment="1">
      <alignment vertical="top" wrapText="1"/>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left" vertical="center"/>
    </xf>
    <xf numFmtId="164" fontId="2" fillId="0" borderId="0" xfId="0" applyNumberFormat="1" applyFont="1" applyAlignment="1">
      <alignment horizontal="center" vertical="center"/>
    </xf>
    <xf numFmtId="44" fontId="0" fillId="0" borderId="1" xfId="1" applyFont="1" applyBorder="1" applyAlignment="1">
      <alignment horizontal="center" vertical="center"/>
    </xf>
    <xf numFmtId="164" fontId="2" fillId="0" borderId="0" xfId="0" applyNumberFormat="1" applyFont="1" applyAlignment="1">
      <alignment horizontal="right" vertical="center"/>
    </xf>
    <xf numFmtId="0" fontId="2" fillId="2" borderId="5" xfId="0" applyFon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44" fontId="0" fillId="0" borderId="0" xfId="1" applyFont="1" applyBorder="1" applyAlignment="1">
      <alignment horizontal="center" vertical="center"/>
    </xf>
    <xf numFmtId="0" fontId="0" fillId="0" borderId="0" xfId="0" applyBorder="1"/>
    <xf numFmtId="0" fontId="2" fillId="2" borderId="6" xfId="0" applyFont="1" applyFill="1" applyBorder="1" applyAlignment="1">
      <alignment horizontal="center" vertical="center"/>
    </xf>
    <xf numFmtId="0" fontId="2" fillId="0" borderId="4" xfId="0" applyFont="1" applyBorder="1" applyAlignment="1">
      <alignment horizontal="center" vertical="center"/>
    </xf>
    <xf numFmtId="164" fontId="0" fillId="0" borderId="0" xfId="0" applyNumberFormat="1" applyAlignment="1">
      <alignment horizontal="left" vertical="center"/>
    </xf>
    <xf numFmtId="164" fontId="4" fillId="0" borderId="0" xfId="0" applyNumberFormat="1" applyFont="1" applyAlignment="1">
      <alignment horizontal="left" vertical="center"/>
    </xf>
    <xf numFmtId="0" fontId="9" fillId="2" borderId="3" xfId="0" applyFont="1" applyFill="1" applyBorder="1" applyAlignment="1">
      <alignment horizontal="right" vertical="center" wrapText="1"/>
    </xf>
    <xf numFmtId="0" fontId="3" fillId="0" borderId="0" xfId="0" applyFont="1" applyAlignment="1">
      <alignment vertical="top"/>
    </xf>
    <xf numFmtId="0" fontId="0" fillId="0" borderId="4" xfId="0" applyBorder="1"/>
    <xf numFmtId="44" fontId="0" fillId="0" borderId="1" xfId="0" applyNumberFormat="1" applyBorder="1"/>
    <xf numFmtId="0" fontId="3" fillId="3" borderId="1" xfId="0" applyFont="1" applyFill="1" applyBorder="1" applyAlignment="1">
      <alignment horizontal="center" vertical="top"/>
    </xf>
    <xf numFmtId="0" fontId="3" fillId="0" borderId="0" xfId="0" applyFont="1" applyAlignment="1">
      <alignment horizontal="left" vertical="top" indent="11"/>
    </xf>
    <xf numFmtId="0" fontId="2" fillId="0" borderId="0" xfId="0" applyFont="1"/>
    <xf numFmtId="165" fontId="0" fillId="0" borderId="1" xfId="3" applyNumberFormat="1" applyFont="1" applyBorder="1"/>
    <xf numFmtId="0" fontId="0" fillId="0" borderId="0" xfId="0"/>
    <xf numFmtId="0" fontId="4" fillId="0" borderId="0" xfId="0" applyFont="1" applyAlignment="1">
      <alignment horizontal="left" vertical="center" wrapText="1"/>
    </xf>
    <xf numFmtId="0" fontId="0" fillId="0" borderId="1" xfId="0" applyFont="1" applyBorder="1" applyAlignment="1">
      <alignment horizontal="right" vertical="center"/>
    </xf>
    <xf numFmtId="0" fontId="0" fillId="0" borderId="2" xfId="0" applyFont="1" applyBorder="1" applyAlignment="1">
      <alignment horizontal="right" vertical="center"/>
    </xf>
    <xf numFmtId="0" fontId="0" fillId="0" borderId="0" xfId="0" applyFont="1" applyAlignment="1">
      <alignment horizontal="left" vertical="center"/>
    </xf>
    <xf numFmtId="164" fontId="0" fillId="0" borderId="0" xfId="0" applyNumberFormat="1" applyFont="1" applyAlignment="1">
      <alignment horizontal="right" vertical="center"/>
    </xf>
    <xf numFmtId="0" fontId="0" fillId="0" borderId="1" xfId="0" applyFont="1" applyBorder="1" applyAlignment="1">
      <alignment horizontal="center" vertical="center"/>
    </xf>
    <xf numFmtId="0" fontId="0" fillId="0" borderId="0" xfId="0" applyFont="1" applyAlignment="1">
      <alignment horizontal="left" wrapText="1"/>
    </xf>
    <xf numFmtId="0" fontId="0" fillId="0" borderId="0" xfId="0" applyFont="1" applyAlignment="1">
      <alignment horizontal="right" vertical="center"/>
    </xf>
    <xf numFmtId="0" fontId="0" fillId="2" borderId="3" xfId="0" applyFont="1" applyFill="1" applyBorder="1" applyAlignment="1">
      <alignment horizontal="right" vertical="center"/>
    </xf>
    <xf numFmtId="0" fontId="0" fillId="0" borderId="0" xfId="0" applyFont="1" applyBorder="1" applyAlignment="1">
      <alignment horizontal="right" vertical="center"/>
    </xf>
    <xf numFmtId="0" fontId="0" fillId="0" borderId="2" xfId="0" applyBorder="1" applyAlignment="1">
      <alignment horizontal="center"/>
    </xf>
    <xf numFmtId="0" fontId="0" fillId="0" borderId="4" xfId="0" applyBorder="1" applyAlignment="1">
      <alignment horizontal="center"/>
    </xf>
    <xf numFmtId="0" fontId="10" fillId="0" borderId="0" xfId="0" applyFont="1" applyAlignment="1">
      <alignment horizontal="left"/>
    </xf>
    <xf numFmtId="0" fontId="4" fillId="0" borderId="0" xfId="0" applyFont="1" applyAlignment="1">
      <alignment horizontal="left" vertical="center" wrapText="1"/>
    </xf>
    <xf numFmtId="0" fontId="2" fillId="0" borderId="0" xfId="0" applyFont="1" applyAlignment="1">
      <alignment horizontal="left"/>
    </xf>
    <xf numFmtId="49" fontId="8" fillId="0" borderId="0" xfId="2" applyNumberFormat="1" applyFont="1" applyAlignment="1">
      <alignment horizontal="left" wrapText="1"/>
    </xf>
    <xf numFmtId="0" fontId="0" fillId="0" borderId="0" xfId="0" applyAlignment="1">
      <alignment horizontal="left" wrapText="1"/>
    </xf>
    <xf numFmtId="0" fontId="2" fillId="0" borderId="2" xfId="0" applyFont="1" applyBorder="1" applyAlignment="1">
      <alignment horizontal="center"/>
    </xf>
    <xf numFmtId="0" fontId="2" fillId="0" borderId="4" xfId="0" applyFont="1" applyBorder="1" applyAlignment="1">
      <alignment horizontal="center"/>
    </xf>
  </cellXfs>
  <cellStyles count="45">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urrency" xfId="1" builtinId="4"/>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Input" xfId="12" builtinId="20" customBuiltin="1"/>
    <cellStyle name="Linked Cell" xfId="15" builtinId="24" customBuiltin="1"/>
    <cellStyle name="Neutral" xfId="11" builtinId="28" customBuiltin="1"/>
    <cellStyle name="Normal" xfId="0" builtinId="0"/>
    <cellStyle name="Note" xfId="18" builtinId="10" customBuiltin="1"/>
    <cellStyle name="Output" xfId="13" builtinId="21" customBuiltin="1"/>
    <cellStyle name="Percent" xfId="3" builtinId="5"/>
    <cellStyle name="Title" xfId="4" builtinId="15" customBuiltin="1"/>
    <cellStyle name="Total" xfId="20" builtinId="25" customBuiltin="1"/>
    <cellStyle name="Warning Text" xfId="17" builtinId="11" customBuiltin="1"/>
    <cellStyle name="常规_青草仓库_1" xfId="2" xr:uid="{6AF824EA-151D-4341-B869-F545259BDD6F}"/>
  </cellStyles>
  <dxfs count="3">
    <dxf>
      <fill>
        <patternFill>
          <bgColor rgb="FF00B050"/>
        </patternFill>
      </fill>
    </dxf>
    <dxf>
      <fill>
        <patternFill>
          <bgColor rgb="FFFFFF00"/>
        </patternFill>
      </fill>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0</xdr:rowOff>
    </xdr:from>
    <xdr:to>
      <xdr:col>5</xdr:col>
      <xdr:colOff>514350</xdr:colOff>
      <xdr:row>8</xdr:row>
      <xdr:rowOff>105617</xdr:rowOff>
    </xdr:to>
    <xdr:pic>
      <xdr:nvPicPr>
        <xdr:cNvPr id="5" name="Picture 4">
          <a:extLst>
            <a:ext uri="{FF2B5EF4-FFF2-40B4-BE49-F238E27FC236}">
              <a16:creationId xmlns:a16="http://schemas.microsoft.com/office/drawing/2014/main" id="{A2EB7F24-2087-4E2E-97A6-849D2888250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 y="0"/>
          <a:ext cx="8277225" cy="16296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C9D36-7E33-4AFA-A16F-53FE72B9B3D4}">
  <sheetPr>
    <pageSetUpPr fitToPage="1"/>
  </sheetPr>
  <dimension ref="A1:J371"/>
  <sheetViews>
    <sheetView tabSelected="1" view="pageBreakPreview" zoomScaleNormal="100" zoomScaleSheetLayoutView="100" workbookViewId="0">
      <selection activeCell="I10" sqref="I10"/>
    </sheetView>
  </sheetViews>
  <sheetFormatPr defaultRowHeight="15"/>
  <cols>
    <col min="1" max="1" width="5.42578125" style="1" bestFit="1" customWidth="1"/>
    <col min="2" max="2" width="18.85546875" style="1" customWidth="1"/>
    <col min="3" max="3" width="67.42578125" style="20" customWidth="1"/>
    <col min="4" max="4" width="9.140625" style="1"/>
    <col min="5" max="7" width="9.140625" style="2"/>
    <col min="8" max="8" width="11.28515625" style="63" bestFit="1" customWidth="1"/>
    <col min="9" max="9" width="10.5703125" bestFit="1" customWidth="1"/>
  </cols>
  <sheetData>
    <row r="1" spans="1:10">
      <c r="C1" s="17"/>
      <c r="D1" s="16"/>
    </row>
    <row r="2" spans="1:10" s="55" customFormat="1">
      <c r="A2" s="1"/>
      <c r="B2" s="1"/>
      <c r="C2" s="17"/>
      <c r="D2" s="16"/>
      <c r="E2" s="2"/>
      <c r="F2" s="2"/>
      <c r="G2" s="2"/>
      <c r="H2" s="63"/>
    </row>
    <row r="3" spans="1:10" s="55" customFormat="1">
      <c r="A3" s="1"/>
      <c r="B3" s="1"/>
      <c r="C3" s="17"/>
      <c r="D3" s="16"/>
      <c r="E3" s="2"/>
      <c r="F3" s="2"/>
      <c r="G3" s="2"/>
      <c r="H3" s="63"/>
    </row>
    <row r="4" spans="1:10" s="55" customFormat="1">
      <c r="A4" s="1"/>
      <c r="B4" s="1"/>
      <c r="C4" s="17"/>
      <c r="D4" s="16"/>
      <c r="E4" s="2"/>
      <c r="F4" s="2"/>
      <c r="G4" s="2"/>
      <c r="H4" s="63"/>
    </row>
    <row r="5" spans="1:10">
      <c r="C5" s="17"/>
      <c r="D5" s="16"/>
      <c r="I5" s="53" t="str">
        <f>IF(I6=0,"","Cases")</f>
        <v/>
      </c>
    </row>
    <row r="6" spans="1:10" ht="15" customHeight="1">
      <c r="C6" s="17"/>
      <c r="D6" s="16"/>
      <c r="H6" s="57" t="s">
        <v>661</v>
      </c>
      <c r="I6" s="14">
        <f>SUM(I14:I326)</f>
        <v>0</v>
      </c>
      <c r="J6" s="15">
        <f>SUM(J14:J326)</f>
        <v>0</v>
      </c>
    </row>
    <row r="7" spans="1:10" ht="15" customHeight="1">
      <c r="C7" s="17"/>
      <c r="D7" s="16"/>
      <c r="H7" s="57" t="s">
        <v>662</v>
      </c>
      <c r="I7" s="54">
        <v>5.5E-2</v>
      </c>
      <c r="J7" s="50">
        <f>J6*I7</f>
        <v>0</v>
      </c>
    </row>
    <row r="8" spans="1:10" ht="15" customHeight="1">
      <c r="C8" s="17"/>
      <c r="D8" s="16"/>
      <c r="H8" s="58" t="s">
        <v>663</v>
      </c>
      <c r="I8" s="49"/>
      <c r="J8" s="50">
        <f>SUM(J6:J7)</f>
        <v>0</v>
      </c>
    </row>
    <row r="9" spans="1:10">
      <c r="C9" s="17"/>
      <c r="D9" s="16"/>
    </row>
    <row r="10" spans="1:10" ht="23.25">
      <c r="B10" s="48"/>
      <c r="C10" s="52" t="s">
        <v>654</v>
      </c>
      <c r="D10" s="48"/>
      <c r="E10" s="48"/>
      <c r="F10" s="48"/>
      <c r="G10" s="48"/>
      <c r="H10" s="57" t="s">
        <v>664</v>
      </c>
      <c r="I10" s="51" t="s">
        <v>665</v>
      </c>
      <c r="J10" s="48"/>
    </row>
    <row r="11" spans="1:10" ht="25.5">
      <c r="C11" s="17"/>
      <c r="D11" s="16"/>
      <c r="E11" s="3" t="s">
        <v>609</v>
      </c>
      <c r="F11" s="3" t="s">
        <v>610</v>
      </c>
      <c r="G11" s="4" t="s">
        <v>611</v>
      </c>
    </row>
    <row r="12" spans="1:10" ht="15" customHeight="1">
      <c r="A12" s="5" t="s">
        <v>0</v>
      </c>
      <c r="B12" s="5" t="s">
        <v>1</v>
      </c>
      <c r="C12" s="6" t="s">
        <v>2</v>
      </c>
      <c r="D12" s="6" t="s">
        <v>3</v>
      </c>
      <c r="E12" s="7" t="s">
        <v>4</v>
      </c>
      <c r="F12" s="7" t="s">
        <v>5</v>
      </c>
      <c r="G12" s="7" t="s">
        <v>6</v>
      </c>
      <c r="H12" s="61" t="s">
        <v>614</v>
      </c>
      <c r="I12" s="7" t="s">
        <v>612</v>
      </c>
      <c r="J12" s="7" t="s">
        <v>613</v>
      </c>
    </row>
    <row r="13" spans="1:10">
      <c r="A13" s="8"/>
      <c r="B13" s="10"/>
      <c r="C13" s="18" t="s">
        <v>7</v>
      </c>
      <c r="D13" s="9"/>
      <c r="E13" s="11"/>
      <c r="F13" s="13"/>
      <c r="G13" s="11"/>
      <c r="H13" s="64"/>
      <c r="I13" s="13"/>
      <c r="J13" s="12"/>
    </row>
    <row r="14" spans="1:10">
      <c r="A14" s="33">
        <v>1</v>
      </c>
      <c r="B14" s="33" t="s">
        <v>8</v>
      </c>
      <c r="C14" s="19" t="s">
        <v>9</v>
      </c>
      <c r="D14" s="33" t="s">
        <v>10</v>
      </c>
      <c r="E14" s="36">
        <v>237.51</v>
      </c>
      <c r="F14" s="36">
        <v>217.72</v>
      </c>
      <c r="G14" s="36">
        <v>197.92</v>
      </c>
      <c r="H14" s="57" t="s">
        <v>656</v>
      </c>
      <c r="I14" s="14"/>
      <c r="J14" s="14" t="str">
        <f>IF(I14&lt;1,"",IF($I$10="A",I14*G14,IF($I$10="B",I14*F14,I14*E14)))</f>
        <v/>
      </c>
    </row>
    <row r="15" spans="1:10">
      <c r="A15" s="33">
        <v>2</v>
      </c>
      <c r="B15" s="33" t="s">
        <v>13</v>
      </c>
      <c r="C15" s="19" t="s">
        <v>14</v>
      </c>
      <c r="D15" s="33" t="s">
        <v>10</v>
      </c>
      <c r="E15" s="36">
        <v>263.85000000000002</v>
      </c>
      <c r="F15" s="36">
        <v>241.87</v>
      </c>
      <c r="G15" s="36">
        <v>219.88</v>
      </c>
      <c r="H15" s="57" t="s">
        <v>656</v>
      </c>
      <c r="I15" s="14"/>
      <c r="J15" s="14" t="str">
        <f t="shared" ref="J15:J18" si="0">IF(I15&lt;1,"",IF($I$10="A",I15*G15,IF($I$10="B",I15*F15,I15*E15)))</f>
        <v/>
      </c>
    </row>
    <row r="16" spans="1:10">
      <c r="A16" s="33">
        <v>3</v>
      </c>
      <c r="B16" s="33" t="s">
        <v>15</v>
      </c>
      <c r="C16" s="19" t="s">
        <v>16</v>
      </c>
      <c r="D16" s="33" t="s">
        <v>17</v>
      </c>
      <c r="E16" s="36">
        <v>262.63</v>
      </c>
      <c r="F16" s="36">
        <v>240.75</v>
      </c>
      <c r="G16" s="36">
        <v>218.86</v>
      </c>
      <c r="H16" s="57" t="s">
        <v>656</v>
      </c>
      <c r="I16" s="14"/>
      <c r="J16" s="14" t="str">
        <f t="shared" si="0"/>
        <v/>
      </c>
    </row>
    <row r="17" spans="1:10">
      <c r="A17" s="33">
        <v>4</v>
      </c>
      <c r="B17" s="33" t="s">
        <v>18</v>
      </c>
      <c r="C17" s="19" t="s">
        <v>19</v>
      </c>
      <c r="D17" s="33" t="s">
        <v>17</v>
      </c>
      <c r="E17" s="36">
        <v>262.49</v>
      </c>
      <c r="F17" s="36">
        <v>240.61</v>
      </c>
      <c r="G17" s="36">
        <v>218.74</v>
      </c>
      <c r="H17" s="57" t="s">
        <v>656</v>
      </c>
      <c r="I17" s="14"/>
      <c r="J17" s="14" t="str">
        <f t="shared" si="0"/>
        <v/>
      </c>
    </row>
    <row r="18" spans="1:10">
      <c r="A18" s="33">
        <v>5</v>
      </c>
      <c r="B18" s="33" t="s">
        <v>20</v>
      </c>
      <c r="C18" s="19" t="s">
        <v>21</v>
      </c>
      <c r="D18" s="33" t="s">
        <v>17</v>
      </c>
      <c r="E18" s="36">
        <v>296.52</v>
      </c>
      <c r="F18" s="36">
        <v>271.81</v>
      </c>
      <c r="G18" s="36">
        <v>247.1</v>
      </c>
      <c r="H18" s="57" t="s">
        <v>656</v>
      </c>
      <c r="I18" s="14"/>
      <c r="J18" s="14" t="str">
        <f t="shared" si="0"/>
        <v/>
      </c>
    </row>
    <row r="19" spans="1:10">
      <c r="A19" s="8"/>
      <c r="B19" s="10"/>
      <c r="C19" s="18" t="s">
        <v>22</v>
      </c>
      <c r="D19" s="9"/>
      <c r="E19" s="11" t="s">
        <v>12</v>
      </c>
      <c r="F19" s="13" t="s">
        <v>12</v>
      </c>
      <c r="G19" s="11" t="s">
        <v>12</v>
      </c>
      <c r="H19" s="64" t="s">
        <v>12</v>
      </c>
      <c r="I19" s="13"/>
      <c r="J19" s="12"/>
    </row>
    <row r="20" spans="1:10">
      <c r="A20" s="33">
        <v>6</v>
      </c>
      <c r="B20" s="33" t="s">
        <v>23</v>
      </c>
      <c r="C20" s="19" t="s">
        <v>24</v>
      </c>
      <c r="D20" s="33" t="s">
        <v>25</v>
      </c>
      <c r="E20" s="36">
        <v>286.54000000000002</v>
      </c>
      <c r="F20" s="36">
        <v>262.66000000000003</v>
      </c>
      <c r="G20" s="36">
        <v>238.78</v>
      </c>
      <c r="H20" s="57" t="s">
        <v>656</v>
      </c>
      <c r="I20" s="14"/>
      <c r="J20" s="14" t="str">
        <f t="shared" ref="J20:J23" si="1">IF(I20&lt;1,"",IF($I$10="A",I20*G20,IF($I$10="B",I20*F20,I20*E20)))</f>
        <v/>
      </c>
    </row>
    <row r="21" spans="1:10">
      <c r="A21" s="33">
        <v>7</v>
      </c>
      <c r="B21" s="33" t="s">
        <v>26</v>
      </c>
      <c r="C21" s="19" t="s">
        <v>27</v>
      </c>
      <c r="D21" s="33" t="s">
        <v>25</v>
      </c>
      <c r="E21" s="36">
        <v>286.54000000000002</v>
      </c>
      <c r="F21" s="36">
        <v>262.66000000000003</v>
      </c>
      <c r="G21" s="36">
        <v>238.78</v>
      </c>
      <c r="H21" s="57" t="s">
        <v>670</v>
      </c>
      <c r="I21" s="14"/>
      <c r="J21" s="14" t="str">
        <f t="shared" si="1"/>
        <v/>
      </c>
    </row>
    <row r="22" spans="1:10" ht="30">
      <c r="A22" s="33">
        <v>8</v>
      </c>
      <c r="B22" s="33" t="s">
        <v>28</v>
      </c>
      <c r="C22" s="19" t="s">
        <v>29</v>
      </c>
      <c r="D22" s="33" t="s">
        <v>30</v>
      </c>
      <c r="E22" s="36">
        <v>359.96</v>
      </c>
      <c r="F22" s="36">
        <v>329.97</v>
      </c>
      <c r="G22" s="36">
        <v>299.97000000000003</v>
      </c>
      <c r="H22" s="57" t="s">
        <v>670</v>
      </c>
      <c r="I22" s="14"/>
      <c r="J22" s="14" t="str">
        <f t="shared" si="1"/>
        <v/>
      </c>
    </row>
    <row r="23" spans="1:10" ht="30">
      <c r="A23" s="33">
        <v>9</v>
      </c>
      <c r="B23" s="33" t="s">
        <v>31</v>
      </c>
      <c r="C23" s="19" t="s">
        <v>32</v>
      </c>
      <c r="D23" s="33" t="s">
        <v>25</v>
      </c>
      <c r="E23" s="36">
        <v>377.96</v>
      </c>
      <c r="F23" s="36">
        <v>346.47</v>
      </c>
      <c r="G23" s="36">
        <v>314.97000000000003</v>
      </c>
      <c r="H23" s="57" t="s">
        <v>656</v>
      </c>
      <c r="I23" s="14"/>
      <c r="J23" s="14" t="str">
        <f t="shared" si="1"/>
        <v/>
      </c>
    </row>
    <row r="24" spans="1:10">
      <c r="A24" s="8"/>
      <c r="B24" s="10"/>
      <c r="C24" s="18" t="s">
        <v>33</v>
      </c>
      <c r="D24" s="9"/>
      <c r="E24" s="11" t="s">
        <v>12</v>
      </c>
      <c r="F24" s="13" t="s">
        <v>12</v>
      </c>
      <c r="G24" s="11" t="s">
        <v>12</v>
      </c>
      <c r="H24" s="64" t="s">
        <v>12</v>
      </c>
      <c r="I24" s="13"/>
      <c r="J24" s="12"/>
    </row>
    <row r="25" spans="1:10">
      <c r="A25" s="33">
        <v>10</v>
      </c>
      <c r="B25" s="33" t="s">
        <v>34</v>
      </c>
      <c r="C25" s="19" t="s">
        <v>35</v>
      </c>
      <c r="D25" s="33" t="s">
        <v>36</v>
      </c>
      <c r="E25" s="36">
        <v>256.73</v>
      </c>
      <c r="F25" s="36">
        <v>235.33</v>
      </c>
      <c r="G25" s="36">
        <v>213.94</v>
      </c>
      <c r="H25" s="57" t="s">
        <v>670</v>
      </c>
      <c r="I25" s="14"/>
      <c r="J25" s="14" t="str">
        <f t="shared" ref="J25:J34" si="2">IF(I25&lt;1,"",IF($I$10="A",I25*G25,IF($I$10="B",I25*F25,I25*E25)))</f>
        <v/>
      </c>
    </row>
    <row r="26" spans="1:10">
      <c r="A26" s="33">
        <v>11</v>
      </c>
      <c r="B26" s="33" t="s">
        <v>37</v>
      </c>
      <c r="C26" s="19" t="s">
        <v>38</v>
      </c>
      <c r="D26" s="33" t="s">
        <v>36</v>
      </c>
      <c r="E26" s="36">
        <v>296.27</v>
      </c>
      <c r="F26" s="36">
        <v>271.58</v>
      </c>
      <c r="G26" s="36">
        <v>246.89</v>
      </c>
      <c r="H26" s="57" t="s">
        <v>656</v>
      </c>
      <c r="I26" s="14"/>
      <c r="J26" s="14" t="str">
        <f t="shared" si="2"/>
        <v/>
      </c>
    </row>
    <row r="27" spans="1:10">
      <c r="A27" s="33">
        <v>12</v>
      </c>
      <c r="B27" s="33" t="s">
        <v>39</v>
      </c>
      <c r="C27" s="19" t="s">
        <v>40</v>
      </c>
      <c r="D27" s="33" t="s">
        <v>36</v>
      </c>
      <c r="E27" s="36">
        <v>299.95</v>
      </c>
      <c r="F27" s="36">
        <v>274.95999999999998</v>
      </c>
      <c r="G27" s="36">
        <v>249.96</v>
      </c>
      <c r="H27" s="57" t="s">
        <v>670</v>
      </c>
      <c r="I27" s="14"/>
      <c r="J27" s="14" t="str">
        <f t="shared" si="2"/>
        <v/>
      </c>
    </row>
    <row r="28" spans="1:10">
      <c r="A28" s="33">
        <v>13</v>
      </c>
      <c r="B28" s="33" t="s">
        <v>41</v>
      </c>
      <c r="C28" s="19" t="s">
        <v>42</v>
      </c>
      <c r="D28" s="33" t="s">
        <v>36</v>
      </c>
      <c r="E28" s="36">
        <v>303.44</v>
      </c>
      <c r="F28" s="36">
        <v>278.14999999999998</v>
      </c>
      <c r="G28" s="36">
        <v>252.87</v>
      </c>
      <c r="H28" s="57" t="s">
        <v>656</v>
      </c>
      <c r="I28" s="14"/>
      <c r="J28" s="14" t="str">
        <f t="shared" si="2"/>
        <v/>
      </c>
    </row>
    <row r="29" spans="1:10">
      <c r="A29" s="33">
        <v>14</v>
      </c>
      <c r="B29" s="33" t="s">
        <v>43</v>
      </c>
      <c r="C29" s="19" t="s">
        <v>44</v>
      </c>
      <c r="D29" s="33" t="s">
        <v>36</v>
      </c>
      <c r="E29" s="36">
        <v>299.83</v>
      </c>
      <c r="F29" s="36">
        <v>274.85000000000002</v>
      </c>
      <c r="G29" s="36">
        <v>249.86</v>
      </c>
      <c r="H29" s="57" t="s">
        <v>11</v>
      </c>
      <c r="I29" s="14"/>
      <c r="J29" s="14" t="str">
        <f t="shared" si="2"/>
        <v/>
      </c>
    </row>
    <row r="30" spans="1:10">
      <c r="A30" s="33">
        <v>15</v>
      </c>
      <c r="B30" s="33" t="s">
        <v>45</v>
      </c>
      <c r="C30" s="19" t="s">
        <v>46</v>
      </c>
      <c r="D30" s="33" t="s">
        <v>36</v>
      </c>
      <c r="E30" s="36">
        <v>299.83</v>
      </c>
      <c r="F30" s="36">
        <v>274.85000000000002</v>
      </c>
      <c r="G30" s="36">
        <v>249.86</v>
      </c>
      <c r="H30" s="57" t="s">
        <v>11</v>
      </c>
      <c r="I30" s="14"/>
      <c r="J30" s="14" t="str">
        <f t="shared" si="2"/>
        <v/>
      </c>
    </row>
    <row r="31" spans="1:10">
      <c r="A31" s="33">
        <v>16</v>
      </c>
      <c r="B31" s="33" t="s">
        <v>47</v>
      </c>
      <c r="C31" s="19" t="s">
        <v>48</v>
      </c>
      <c r="D31" s="33" t="s">
        <v>36</v>
      </c>
      <c r="E31" s="36">
        <v>311.60000000000002</v>
      </c>
      <c r="F31" s="36">
        <v>285.64</v>
      </c>
      <c r="G31" s="36">
        <v>259.67</v>
      </c>
      <c r="H31" s="57" t="s">
        <v>11</v>
      </c>
      <c r="I31" s="14"/>
      <c r="J31" s="14" t="str">
        <f t="shared" si="2"/>
        <v/>
      </c>
    </row>
    <row r="32" spans="1:10">
      <c r="A32" s="33">
        <v>17</v>
      </c>
      <c r="B32" s="33" t="s">
        <v>49</v>
      </c>
      <c r="C32" s="19" t="s">
        <v>50</v>
      </c>
      <c r="D32" s="33" t="s">
        <v>36</v>
      </c>
      <c r="E32" s="36">
        <v>262.16000000000003</v>
      </c>
      <c r="F32" s="36">
        <v>240.32</v>
      </c>
      <c r="G32" s="36">
        <v>218.47</v>
      </c>
      <c r="H32" s="57" t="s">
        <v>670</v>
      </c>
      <c r="I32" s="14"/>
      <c r="J32" s="14" t="str">
        <f t="shared" si="2"/>
        <v/>
      </c>
    </row>
    <row r="33" spans="1:10">
      <c r="A33" s="33">
        <v>18</v>
      </c>
      <c r="B33" s="33" t="s">
        <v>51</v>
      </c>
      <c r="C33" s="19" t="s">
        <v>52</v>
      </c>
      <c r="D33" s="33" t="s">
        <v>36</v>
      </c>
      <c r="E33" s="36">
        <v>275.5</v>
      </c>
      <c r="F33" s="36">
        <v>252.54</v>
      </c>
      <c r="G33" s="36">
        <v>229.58</v>
      </c>
      <c r="H33" s="57" t="s">
        <v>11</v>
      </c>
      <c r="I33" s="14"/>
      <c r="J33" s="14" t="str">
        <f t="shared" si="2"/>
        <v/>
      </c>
    </row>
    <row r="34" spans="1:10">
      <c r="A34" s="33">
        <v>19</v>
      </c>
      <c r="B34" s="33" t="s">
        <v>53</v>
      </c>
      <c r="C34" s="19" t="s">
        <v>54</v>
      </c>
      <c r="D34" s="33" t="s">
        <v>36</v>
      </c>
      <c r="E34" s="36">
        <v>359.81</v>
      </c>
      <c r="F34" s="36">
        <v>329.82</v>
      </c>
      <c r="G34" s="36">
        <v>299.83999999999997</v>
      </c>
      <c r="H34" s="57" t="s">
        <v>656</v>
      </c>
      <c r="I34" s="14"/>
      <c r="J34" s="14" t="str">
        <f t="shared" si="2"/>
        <v/>
      </c>
    </row>
    <row r="35" spans="1:10">
      <c r="A35" s="8"/>
      <c r="B35" s="10"/>
      <c r="C35" s="18" t="s">
        <v>55</v>
      </c>
      <c r="D35" s="9"/>
      <c r="E35" s="11" t="s">
        <v>12</v>
      </c>
      <c r="F35" s="13" t="s">
        <v>12</v>
      </c>
      <c r="G35" s="11" t="s">
        <v>12</v>
      </c>
      <c r="H35" s="64" t="s">
        <v>12</v>
      </c>
      <c r="I35" s="13"/>
      <c r="J35" s="12"/>
    </row>
    <row r="36" spans="1:10">
      <c r="A36" s="33">
        <v>20</v>
      </c>
      <c r="B36" s="33" t="s">
        <v>56</v>
      </c>
      <c r="C36" s="19" t="s">
        <v>57</v>
      </c>
      <c r="D36" s="33" t="s">
        <v>58</v>
      </c>
      <c r="E36" s="36">
        <v>275.95999999999998</v>
      </c>
      <c r="F36" s="36">
        <v>252.97</v>
      </c>
      <c r="G36" s="36">
        <v>229.97</v>
      </c>
      <c r="H36" s="57" t="s">
        <v>670</v>
      </c>
      <c r="I36" s="14"/>
      <c r="J36" s="14" t="str">
        <f t="shared" ref="J36:J37" si="3">IF(I36&lt;1,"",IF($I$10="A",I36*G36,IF($I$10="B",I36*F36,I36*E36)))</f>
        <v/>
      </c>
    </row>
    <row r="37" spans="1:10">
      <c r="A37" s="33">
        <v>21</v>
      </c>
      <c r="B37" s="33" t="s">
        <v>59</v>
      </c>
      <c r="C37" s="19" t="s">
        <v>60</v>
      </c>
      <c r="D37" s="33" t="s">
        <v>58</v>
      </c>
      <c r="E37" s="36">
        <v>287.68</v>
      </c>
      <c r="F37" s="36">
        <v>263.7</v>
      </c>
      <c r="G37" s="36">
        <v>239.73</v>
      </c>
      <c r="H37" s="57" t="s">
        <v>656</v>
      </c>
      <c r="I37" s="14"/>
      <c r="J37" s="14" t="str">
        <f t="shared" si="3"/>
        <v/>
      </c>
    </row>
    <row r="38" spans="1:10">
      <c r="A38" s="8"/>
      <c r="B38" s="10"/>
      <c r="C38" s="18" t="s">
        <v>655</v>
      </c>
      <c r="D38" s="9"/>
      <c r="E38" s="11" t="s">
        <v>12</v>
      </c>
      <c r="F38" s="13" t="s">
        <v>12</v>
      </c>
      <c r="G38" s="11" t="s">
        <v>12</v>
      </c>
      <c r="H38" s="64" t="s">
        <v>12</v>
      </c>
      <c r="I38" s="13"/>
      <c r="J38" s="12"/>
    </row>
    <row r="39" spans="1:10">
      <c r="A39" s="33">
        <v>22</v>
      </c>
      <c r="B39" s="33" t="s">
        <v>61</v>
      </c>
      <c r="C39" s="19" t="s">
        <v>62</v>
      </c>
      <c r="D39" s="33" t="s">
        <v>58</v>
      </c>
      <c r="E39" s="36">
        <v>359.96</v>
      </c>
      <c r="F39" s="36">
        <v>329.97</v>
      </c>
      <c r="G39" s="36">
        <v>299.97000000000003</v>
      </c>
      <c r="H39" s="57" t="s">
        <v>670</v>
      </c>
      <c r="I39" s="14"/>
      <c r="J39" s="14" t="str">
        <f t="shared" ref="J39:J103" si="4">IF(I39&lt;1,"",IF($I$10="A",I39*G39,IF($I$10="B",I39*F39,I39*E39)))</f>
        <v/>
      </c>
    </row>
    <row r="40" spans="1:10" ht="15.75" customHeight="1">
      <c r="A40" s="33">
        <v>23</v>
      </c>
      <c r="B40" s="33" t="s">
        <v>63</v>
      </c>
      <c r="C40" s="19" t="s">
        <v>64</v>
      </c>
      <c r="D40" s="33" t="s">
        <v>58</v>
      </c>
      <c r="E40" s="36">
        <v>371.96</v>
      </c>
      <c r="F40" s="36">
        <v>340.97</v>
      </c>
      <c r="G40" s="36">
        <v>309.97000000000003</v>
      </c>
      <c r="H40" s="57" t="s">
        <v>670</v>
      </c>
      <c r="I40" s="14"/>
      <c r="J40" s="14" t="str">
        <f t="shared" si="4"/>
        <v/>
      </c>
    </row>
    <row r="41" spans="1:10" ht="30">
      <c r="A41" s="33">
        <v>24</v>
      </c>
      <c r="B41" s="33" t="s">
        <v>65</v>
      </c>
      <c r="C41" s="19" t="s">
        <v>66</v>
      </c>
      <c r="D41" s="33" t="s">
        <v>58</v>
      </c>
      <c r="E41" s="36">
        <v>368.39</v>
      </c>
      <c r="F41" s="36">
        <v>337.69</v>
      </c>
      <c r="G41" s="36">
        <v>306.99</v>
      </c>
      <c r="H41" s="57" t="s">
        <v>670</v>
      </c>
      <c r="I41" s="14"/>
      <c r="J41" s="14" t="str">
        <f t="shared" si="4"/>
        <v/>
      </c>
    </row>
    <row r="42" spans="1:10">
      <c r="A42" s="33">
        <v>25</v>
      </c>
      <c r="B42" s="33" t="s">
        <v>67</v>
      </c>
      <c r="C42" s="19" t="s">
        <v>68</v>
      </c>
      <c r="D42" s="33" t="s">
        <v>58</v>
      </c>
      <c r="E42" s="36">
        <v>274.76</v>
      </c>
      <c r="F42" s="36">
        <v>251.87</v>
      </c>
      <c r="G42" s="36">
        <v>228.97</v>
      </c>
      <c r="H42" s="57" t="s">
        <v>656</v>
      </c>
      <c r="I42" s="14"/>
      <c r="J42" s="14" t="str">
        <f t="shared" si="4"/>
        <v/>
      </c>
    </row>
    <row r="43" spans="1:10">
      <c r="A43" s="33">
        <v>26</v>
      </c>
      <c r="B43" s="33" t="s">
        <v>69</v>
      </c>
      <c r="C43" s="19" t="s">
        <v>70</v>
      </c>
      <c r="D43" s="33" t="s">
        <v>58</v>
      </c>
      <c r="E43" s="36">
        <v>257.95</v>
      </c>
      <c r="F43" s="36">
        <v>236.46</v>
      </c>
      <c r="G43" s="36">
        <v>214.96</v>
      </c>
      <c r="H43" s="57" t="s">
        <v>656</v>
      </c>
      <c r="I43" s="14"/>
      <c r="J43" s="14" t="str">
        <f t="shared" si="4"/>
        <v/>
      </c>
    </row>
    <row r="44" spans="1:10" ht="15.75" customHeight="1">
      <c r="A44" s="33">
        <v>27</v>
      </c>
      <c r="B44" s="33" t="s">
        <v>71</v>
      </c>
      <c r="C44" s="31" t="s">
        <v>72</v>
      </c>
      <c r="D44" s="33" t="s">
        <v>58</v>
      </c>
      <c r="E44" s="36">
        <v>289.95999999999998</v>
      </c>
      <c r="F44" s="36">
        <v>265.8</v>
      </c>
      <c r="G44" s="36">
        <v>241.64</v>
      </c>
      <c r="H44" s="57" t="s">
        <v>670</v>
      </c>
      <c r="I44" s="14"/>
      <c r="J44" s="14" t="str">
        <f t="shared" si="4"/>
        <v/>
      </c>
    </row>
    <row r="45" spans="1:10">
      <c r="A45" s="8"/>
      <c r="B45" s="10"/>
      <c r="C45" s="18" t="s">
        <v>73</v>
      </c>
      <c r="D45" s="9"/>
      <c r="E45" s="11" t="s">
        <v>12</v>
      </c>
      <c r="F45" s="13" t="s">
        <v>12</v>
      </c>
      <c r="G45" s="11" t="s">
        <v>12</v>
      </c>
      <c r="H45" s="64" t="s">
        <v>12</v>
      </c>
      <c r="I45" s="13"/>
      <c r="J45" s="12"/>
    </row>
    <row r="46" spans="1:10">
      <c r="A46" s="33">
        <v>28</v>
      </c>
      <c r="B46" s="33" t="s">
        <v>74</v>
      </c>
      <c r="C46" s="19" t="s">
        <v>75</v>
      </c>
      <c r="D46" s="33" t="s">
        <v>76</v>
      </c>
      <c r="E46" s="36">
        <v>284.39</v>
      </c>
      <c r="F46" s="36">
        <v>260.69</v>
      </c>
      <c r="G46" s="36">
        <v>236.99</v>
      </c>
      <c r="H46" s="57" t="s">
        <v>11</v>
      </c>
      <c r="I46" s="14"/>
      <c r="J46" s="14" t="str">
        <f t="shared" si="4"/>
        <v/>
      </c>
    </row>
    <row r="47" spans="1:10">
      <c r="A47" s="33">
        <v>29</v>
      </c>
      <c r="B47" s="33" t="s">
        <v>77</v>
      </c>
      <c r="C47" s="19" t="s">
        <v>78</v>
      </c>
      <c r="D47" s="33" t="s">
        <v>76</v>
      </c>
      <c r="E47" s="36">
        <v>299.98</v>
      </c>
      <c r="F47" s="36">
        <v>274.98</v>
      </c>
      <c r="G47" s="36">
        <v>249.98</v>
      </c>
      <c r="H47" s="57" t="s">
        <v>11</v>
      </c>
      <c r="I47" s="14"/>
      <c r="J47" s="14" t="str">
        <f t="shared" si="4"/>
        <v/>
      </c>
    </row>
    <row r="48" spans="1:10">
      <c r="A48" s="33">
        <v>30</v>
      </c>
      <c r="B48" s="33" t="s">
        <v>79</v>
      </c>
      <c r="C48" s="19" t="s">
        <v>80</v>
      </c>
      <c r="D48" s="33" t="s">
        <v>76</v>
      </c>
      <c r="E48" s="36">
        <v>299.98</v>
      </c>
      <c r="F48" s="36">
        <v>274.98</v>
      </c>
      <c r="G48" s="36">
        <v>249.98</v>
      </c>
      <c r="H48" s="57" t="s">
        <v>11</v>
      </c>
      <c r="I48" s="14"/>
      <c r="J48" s="14" t="str">
        <f t="shared" si="4"/>
        <v/>
      </c>
    </row>
    <row r="49" spans="1:10">
      <c r="A49" s="33">
        <v>31</v>
      </c>
      <c r="B49" s="33" t="s">
        <v>81</v>
      </c>
      <c r="C49" s="19" t="s">
        <v>82</v>
      </c>
      <c r="D49" s="33" t="s">
        <v>76</v>
      </c>
      <c r="E49" s="36">
        <v>315.44</v>
      </c>
      <c r="F49" s="36">
        <v>289.16000000000003</v>
      </c>
      <c r="G49" s="36">
        <v>262.87</v>
      </c>
      <c r="H49" s="57" t="s">
        <v>11</v>
      </c>
      <c r="I49" s="14"/>
      <c r="J49" s="14" t="str">
        <f t="shared" si="4"/>
        <v/>
      </c>
    </row>
    <row r="50" spans="1:10">
      <c r="A50" s="33">
        <v>32</v>
      </c>
      <c r="B50" s="33" t="s">
        <v>83</v>
      </c>
      <c r="C50" s="19" t="s">
        <v>84</v>
      </c>
      <c r="D50" s="33" t="s">
        <v>76</v>
      </c>
      <c r="E50" s="36">
        <v>316.75</v>
      </c>
      <c r="F50" s="36">
        <v>290.35000000000002</v>
      </c>
      <c r="G50" s="36">
        <v>263.95999999999998</v>
      </c>
      <c r="H50" s="57" t="s">
        <v>656</v>
      </c>
      <c r="I50" s="14"/>
      <c r="J50" s="14" t="str">
        <f t="shared" si="4"/>
        <v/>
      </c>
    </row>
    <row r="51" spans="1:10">
      <c r="A51" s="33">
        <v>33</v>
      </c>
      <c r="B51" s="33" t="s">
        <v>85</v>
      </c>
      <c r="C51" s="19" t="s">
        <v>86</v>
      </c>
      <c r="D51" s="33" t="s">
        <v>76</v>
      </c>
      <c r="E51" s="36">
        <v>328.73</v>
      </c>
      <c r="F51" s="36">
        <v>301.33</v>
      </c>
      <c r="G51" s="36">
        <v>273.94</v>
      </c>
      <c r="H51" s="57" t="s">
        <v>670</v>
      </c>
      <c r="I51" s="14"/>
      <c r="J51" s="14" t="str">
        <f t="shared" si="4"/>
        <v/>
      </c>
    </row>
    <row r="52" spans="1:10">
      <c r="A52" s="33">
        <v>34</v>
      </c>
      <c r="B52" s="33" t="s">
        <v>87</v>
      </c>
      <c r="C52" s="19" t="s">
        <v>88</v>
      </c>
      <c r="D52" s="33" t="s">
        <v>76</v>
      </c>
      <c r="E52" s="36">
        <v>315.19</v>
      </c>
      <c r="F52" s="36">
        <v>288.92</v>
      </c>
      <c r="G52" s="36">
        <v>262.66000000000003</v>
      </c>
      <c r="H52" s="57" t="s">
        <v>11</v>
      </c>
      <c r="I52" s="14"/>
      <c r="J52" s="14" t="str">
        <f t="shared" si="4"/>
        <v/>
      </c>
    </row>
    <row r="53" spans="1:10">
      <c r="A53" s="33">
        <v>35</v>
      </c>
      <c r="B53" s="33" t="s">
        <v>89</v>
      </c>
      <c r="C53" s="19" t="s">
        <v>90</v>
      </c>
      <c r="D53" s="33" t="s">
        <v>76</v>
      </c>
      <c r="E53" s="36">
        <v>327.52999999999997</v>
      </c>
      <c r="F53" s="36">
        <v>300.23</v>
      </c>
      <c r="G53" s="36">
        <v>272.94</v>
      </c>
      <c r="H53" s="57" t="s">
        <v>670</v>
      </c>
      <c r="I53" s="14"/>
      <c r="J53" s="14" t="str">
        <f t="shared" si="4"/>
        <v/>
      </c>
    </row>
    <row r="54" spans="1:10" ht="30">
      <c r="A54" s="33">
        <v>36</v>
      </c>
      <c r="B54" s="33" t="s">
        <v>91</v>
      </c>
      <c r="C54" s="19" t="s">
        <v>92</v>
      </c>
      <c r="D54" s="33" t="s">
        <v>76</v>
      </c>
      <c r="E54" s="36">
        <v>269.74</v>
      </c>
      <c r="F54" s="36">
        <v>247.26</v>
      </c>
      <c r="G54" s="36">
        <v>224.78</v>
      </c>
      <c r="H54" s="57" t="s">
        <v>670</v>
      </c>
      <c r="I54" s="14"/>
      <c r="J54" s="14" t="str">
        <f t="shared" si="4"/>
        <v/>
      </c>
    </row>
    <row r="55" spans="1:10">
      <c r="A55" s="33">
        <v>37</v>
      </c>
      <c r="B55" s="33" t="s">
        <v>93</v>
      </c>
      <c r="C55" s="19" t="s">
        <v>94</v>
      </c>
      <c r="D55" s="33" t="s">
        <v>76</v>
      </c>
      <c r="E55" s="36">
        <v>308.36</v>
      </c>
      <c r="F55" s="36">
        <v>282.67</v>
      </c>
      <c r="G55" s="36">
        <v>256.97000000000003</v>
      </c>
      <c r="H55" s="57" t="s">
        <v>11</v>
      </c>
      <c r="I55" s="14"/>
      <c r="J55" s="14" t="str">
        <f t="shared" si="4"/>
        <v/>
      </c>
    </row>
    <row r="56" spans="1:10" ht="30">
      <c r="A56" s="33">
        <v>38</v>
      </c>
      <c r="B56" s="33" t="s">
        <v>95</v>
      </c>
      <c r="C56" s="19" t="s">
        <v>96</v>
      </c>
      <c r="D56" s="33" t="s">
        <v>76</v>
      </c>
      <c r="E56" s="36">
        <v>269.69</v>
      </c>
      <c r="F56" s="36">
        <v>247.21</v>
      </c>
      <c r="G56" s="36">
        <v>224.74</v>
      </c>
      <c r="H56" s="57" t="s">
        <v>670</v>
      </c>
      <c r="I56" s="14"/>
      <c r="J56" s="14" t="str">
        <f t="shared" si="4"/>
        <v/>
      </c>
    </row>
    <row r="57" spans="1:10" ht="16.5" customHeight="1">
      <c r="A57" s="33">
        <v>39</v>
      </c>
      <c r="B57" s="33" t="s">
        <v>97</v>
      </c>
      <c r="C57" s="31" t="s">
        <v>98</v>
      </c>
      <c r="D57" s="33" t="s">
        <v>76</v>
      </c>
      <c r="E57" s="36">
        <v>299.70999999999998</v>
      </c>
      <c r="F57" s="36">
        <v>274.74</v>
      </c>
      <c r="G57" s="36">
        <v>249.76</v>
      </c>
      <c r="H57" s="57" t="s">
        <v>11</v>
      </c>
      <c r="I57" s="14"/>
      <c r="J57" s="14" t="str">
        <f t="shared" si="4"/>
        <v/>
      </c>
    </row>
    <row r="58" spans="1:10" ht="15.75" customHeight="1">
      <c r="A58" s="33">
        <v>40</v>
      </c>
      <c r="B58" s="33" t="s">
        <v>99</v>
      </c>
      <c r="C58" s="19" t="s">
        <v>100</v>
      </c>
      <c r="D58" s="33" t="s">
        <v>76</v>
      </c>
      <c r="E58" s="36">
        <v>467.6</v>
      </c>
      <c r="F58" s="36">
        <v>428.64</v>
      </c>
      <c r="G58" s="36">
        <v>389.67</v>
      </c>
      <c r="H58" s="57" t="s">
        <v>668</v>
      </c>
      <c r="I58" s="14"/>
      <c r="J58" s="14" t="str">
        <f t="shared" si="4"/>
        <v/>
      </c>
    </row>
    <row r="59" spans="1:10">
      <c r="A59" s="8"/>
      <c r="B59" s="10"/>
      <c r="C59" s="18" t="s">
        <v>101</v>
      </c>
      <c r="D59" s="9"/>
      <c r="E59" s="11" t="s">
        <v>12</v>
      </c>
      <c r="F59" s="13" t="s">
        <v>12</v>
      </c>
      <c r="G59" s="11" t="s">
        <v>12</v>
      </c>
      <c r="H59" s="64" t="s">
        <v>12</v>
      </c>
      <c r="I59" s="13"/>
      <c r="J59" s="12"/>
    </row>
    <row r="60" spans="1:10">
      <c r="A60" s="33">
        <v>41</v>
      </c>
      <c r="B60" s="33" t="s">
        <v>102</v>
      </c>
      <c r="C60" s="19" t="s">
        <v>103</v>
      </c>
      <c r="D60" s="33" t="s">
        <v>104</v>
      </c>
      <c r="E60" s="36">
        <v>256.42</v>
      </c>
      <c r="F60" s="36">
        <v>235.05</v>
      </c>
      <c r="G60" s="36">
        <v>213.68</v>
      </c>
      <c r="H60" s="57" t="s">
        <v>670</v>
      </c>
      <c r="I60" s="14"/>
      <c r="J60" s="14" t="str">
        <f t="shared" si="4"/>
        <v/>
      </c>
    </row>
    <row r="61" spans="1:10">
      <c r="A61" s="33">
        <v>42</v>
      </c>
      <c r="B61" s="33" t="s">
        <v>105</v>
      </c>
      <c r="C61" s="19" t="s">
        <v>106</v>
      </c>
      <c r="D61" s="33" t="s">
        <v>104</v>
      </c>
      <c r="E61" s="36">
        <v>274.54000000000002</v>
      </c>
      <c r="F61" s="36">
        <v>251.66</v>
      </c>
      <c r="G61" s="36">
        <v>228.78</v>
      </c>
      <c r="H61" s="57" t="s">
        <v>11</v>
      </c>
      <c r="I61" s="14"/>
      <c r="J61" s="14" t="str">
        <f t="shared" si="4"/>
        <v/>
      </c>
    </row>
    <row r="62" spans="1:10">
      <c r="A62" s="33">
        <v>43</v>
      </c>
      <c r="B62" s="33" t="s">
        <v>107</v>
      </c>
      <c r="C62" s="19" t="s">
        <v>108</v>
      </c>
      <c r="D62" s="33" t="s">
        <v>104</v>
      </c>
      <c r="E62" s="36">
        <v>275.95999999999998</v>
      </c>
      <c r="F62" s="36">
        <v>252.97</v>
      </c>
      <c r="G62" s="36">
        <v>229.97</v>
      </c>
      <c r="H62" s="57" t="s">
        <v>11</v>
      </c>
      <c r="I62" s="14"/>
      <c r="J62" s="14" t="str">
        <f t="shared" si="4"/>
        <v/>
      </c>
    </row>
    <row r="63" spans="1:10">
      <c r="A63" s="33">
        <v>44</v>
      </c>
      <c r="B63" s="33" t="s">
        <v>109</v>
      </c>
      <c r="C63" s="19" t="s">
        <v>110</v>
      </c>
      <c r="D63" s="33" t="s">
        <v>104</v>
      </c>
      <c r="E63" s="36">
        <v>275.95999999999998</v>
      </c>
      <c r="F63" s="36">
        <v>252.97</v>
      </c>
      <c r="G63" s="36">
        <v>229.97</v>
      </c>
      <c r="H63" s="57" t="s">
        <v>11</v>
      </c>
      <c r="I63" s="14"/>
      <c r="J63" s="14" t="str">
        <f t="shared" si="4"/>
        <v/>
      </c>
    </row>
    <row r="64" spans="1:10">
      <c r="A64" s="33">
        <v>45</v>
      </c>
      <c r="B64" s="33" t="s">
        <v>111</v>
      </c>
      <c r="C64" s="19" t="s">
        <v>112</v>
      </c>
      <c r="D64" s="33" t="s">
        <v>104</v>
      </c>
      <c r="E64" s="36">
        <v>275.95999999999998</v>
      </c>
      <c r="F64" s="36">
        <v>252.97</v>
      </c>
      <c r="G64" s="36">
        <v>229.97</v>
      </c>
      <c r="H64" s="57" t="s">
        <v>11</v>
      </c>
      <c r="I64" s="14"/>
      <c r="J64" s="14" t="str">
        <f t="shared" si="4"/>
        <v/>
      </c>
    </row>
    <row r="65" spans="1:10">
      <c r="A65" s="33">
        <v>46</v>
      </c>
      <c r="B65" s="33" t="s">
        <v>114</v>
      </c>
      <c r="C65" s="19" t="s">
        <v>115</v>
      </c>
      <c r="D65" s="33" t="s">
        <v>104</v>
      </c>
      <c r="E65" s="36">
        <v>281.94</v>
      </c>
      <c r="F65" s="36">
        <v>258.45</v>
      </c>
      <c r="G65" s="36">
        <v>234.95</v>
      </c>
      <c r="H65" s="57" t="s">
        <v>11</v>
      </c>
      <c r="I65" s="14"/>
      <c r="J65" s="14" t="str">
        <f t="shared" si="4"/>
        <v/>
      </c>
    </row>
    <row r="66" spans="1:10">
      <c r="A66" s="33">
        <v>47</v>
      </c>
      <c r="B66" s="33" t="s">
        <v>116</v>
      </c>
      <c r="C66" s="19" t="s">
        <v>117</v>
      </c>
      <c r="D66" s="33" t="s">
        <v>104</v>
      </c>
      <c r="E66" s="36">
        <v>291.05</v>
      </c>
      <c r="F66" s="36">
        <v>266.79000000000002</v>
      </c>
      <c r="G66" s="36">
        <v>242.54</v>
      </c>
      <c r="H66" s="57" t="s">
        <v>11</v>
      </c>
      <c r="I66" s="14"/>
      <c r="J66" s="14" t="str">
        <f t="shared" si="4"/>
        <v/>
      </c>
    </row>
    <row r="67" spans="1:10">
      <c r="A67" s="33">
        <v>48</v>
      </c>
      <c r="B67" s="33" t="s">
        <v>118</v>
      </c>
      <c r="C67" s="19" t="s">
        <v>119</v>
      </c>
      <c r="D67" s="33" t="s">
        <v>104</v>
      </c>
      <c r="E67" s="36">
        <v>310.33999999999997</v>
      </c>
      <c r="F67" s="36">
        <v>284.48</v>
      </c>
      <c r="G67" s="36">
        <v>258.62</v>
      </c>
      <c r="H67" s="57" t="s">
        <v>670</v>
      </c>
      <c r="I67" s="14"/>
      <c r="J67" s="14" t="str">
        <f t="shared" si="4"/>
        <v/>
      </c>
    </row>
    <row r="68" spans="1:10">
      <c r="A68" s="33">
        <v>49</v>
      </c>
      <c r="B68" s="33" t="s">
        <v>120</v>
      </c>
      <c r="C68" s="19" t="s">
        <v>121</v>
      </c>
      <c r="D68" s="33" t="s">
        <v>104</v>
      </c>
      <c r="E68" s="36">
        <v>262.54000000000002</v>
      </c>
      <c r="F68" s="36">
        <v>240.66</v>
      </c>
      <c r="G68" s="36">
        <v>218.78</v>
      </c>
      <c r="H68" s="57" t="s">
        <v>670</v>
      </c>
      <c r="I68" s="14"/>
      <c r="J68" s="14" t="str">
        <f t="shared" si="4"/>
        <v/>
      </c>
    </row>
    <row r="69" spans="1:10">
      <c r="A69" s="33">
        <v>50</v>
      </c>
      <c r="B69" s="33" t="s">
        <v>122</v>
      </c>
      <c r="C69" s="19" t="s">
        <v>123</v>
      </c>
      <c r="D69" s="33" t="s">
        <v>124</v>
      </c>
      <c r="E69" s="36">
        <v>319.02999999999997</v>
      </c>
      <c r="F69" s="36">
        <v>292.45</v>
      </c>
      <c r="G69" s="36">
        <v>265.86</v>
      </c>
      <c r="H69" s="57" t="s">
        <v>11</v>
      </c>
      <c r="I69" s="14"/>
      <c r="J69" s="14" t="str">
        <f t="shared" si="4"/>
        <v/>
      </c>
    </row>
    <row r="70" spans="1:10">
      <c r="A70" s="8"/>
      <c r="B70" s="10"/>
      <c r="C70" s="18" t="s">
        <v>113</v>
      </c>
      <c r="D70" s="9"/>
      <c r="E70" s="11" t="s">
        <v>12</v>
      </c>
      <c r="F70" s="13" t="s">
        <v>12</v>
      </c>
      <c r="G70" s="11" t="s">
        <v>12</v>
      </c>
      <c r="H70" s="64" t="s">
        <v>12</v>
      </c>
      <c r="I70" s="13"/>
      <c r="J70" s="12"/>
    </row>
    <row r="71" spans="1:10">
      <c r="A71" s="33">
        <v>51</v>
      </c>
      <c r="B71" s="33" t="s">
        <v>125</v>
      </c>
      <c r="C71" s="19" t="s">
        <v>126</v>
      </c>
      <c r="D71" s="33" t="s">
        <v>104</v>
      </c>
      <c r="E71" s="36">
        <v>281.58</v>
      </c>
      <c r="F71" s="36">
        <v>258.12</v>
      </c>
      <c r="G71" s="36">
        <v>234.65</v>
      </c>
      <c r="H71" s="57" t="s">
        <v>670</v>
      </c>
      <c r="I71" s="14"/>
      <c r="J71" s="14" t="str">
        <f t="shared" si="4"/>
        <v/>
      </c>
    </row>
    <row r="72" spans="1:10">
      <c r="A72" s="33">
        <v>52</v>
      </c>
      <c r="B72" s="33" t="s">
        <v>127</v>
      </c>
      <c r="C72" s="19" t="s">
        <v>128</v>
      </c>
      <c r="D72" s="33" t="s">
        <v>104</v>
      </c>
      <c r="E72" s="36">
        <v>275.68</v>
      </c>
      <c r="F72" s="36">
        <v>252.7</v>
      </c>
      <c r="G72" s="36">
        <v>229.73</v>
      </c>
      <c r="H72" s="57" t="s">
        <v>656</v>
      </c>
      <c r="I72" s="14"/>
      <c r="J72" s="14" t="str">
        <f t="shared" si="4"/>
        <v/>
      </c>
    </row>
    <row r="73" spans="1:10">
      <c r="A73" s="33">
        <v>53</v>
      </c>
      <c r="B73" s="33" t="s">
        <v>129</v>
      </c>
      <c r="C73" s="19" t="s">
        <v>130</v>
      </c>
      <c r="D73" s="33" t="s">
        <v>104</v>
      </c>
      <c r="E73" s="36">
        <v>269.58</v>
      </c>
      <c r="F73" s="36">
        <v>247.12</v>
      </c>
      <c r="G73" s="36">
        <v>224.65</v>
      </c>
      <c r="H73" s="57" t="s">
        <v>670</v>
      </c>
      <c r="I73" s="14"/>
      <c r="J73" s="14" t="str">
        <f t="shared" si="4"/>
        <v/>
      </c>
    </row>
    <row r="74" spans="1:10">
      <c r="A74" s="8"/>
      <c r="B74" s="10"/>
      <c r="C74" s="18" t="s">
        <v>131</v>
      </c>
      <c r="D74" s="9"/>
      <c r="E74" s="11" t="s">
        <v>12</v>
      </c>
      <c r="F74" s="13" t="s">
        <v>12</v>
      </c>
      <c r="G74" s="11" t="s">
        <v>12</v>
      </c>
      <c r="H74" s="64" t="s">
        <v>12</v>
      </c>
      <c r="I74" s="13"/>
      <c r="J74" s="12"/>
    </row>
    <row r="75" spans="1:10">
      <c r="A75" s="33">
        <v>54</v>
      </c>
      <c r="B75" s="33" t="s">
        <v>132</v>
      </c>
      <c r="C75" s="19" t="s">
        <v>133</v>
      </c>
      <c r="D75" s="33" t="s">
        <v>134</v>
      </c>
      <c r="E75" s="36">
        <v>256.66000000000003</v>
      </c>
      <c r="F75" s="36">
        <v>235.27</v>
      </c>
      <c r="G75" s="36">
        <v>213.88</v>
      </c>
      <c r="H75" s="57" t="s">
        <v>11</v>
      </c>
      <c r="I75" s="14"/>
      <c r="J75" s="14" t="str">
        <f t="shared" si="4"/>
        <v/>
      </c>
    </row>
    <row r="76" spans="1:10">
      <c r="A76" s="33">
        <v>55</v>
      </c>
      <c r="B76" s="33" t="s">
        <v>135</v>
      </c>
      <c r="C76" s="19" t="s">
        <v>136</v>
      </c>
      <c r="D76" s="33" t="s">
        <v>134</v>
      </c>
      <c r="E76" s="36">
        <v>261.52999999999997</v>
      </c>
      <c r="F76" s="36">
        <v>239.73</v>
      </c>
      <c r="G76" s="36">
        <v>217.94</v>
      </c>
      <c r="H76" s="57" t="s">
        <v>656</v>
      </c>
      <c r="I76" s="14"/>
      <c r="J76" s="14" t="str">
        <f t="shared" si="4"/>
        <v/>
      </c>
    </row>
    <row r="77" spans="1:10">
      <c r="A77" s="33">
        <v>56</v>
      </c>
      <c r="B77" s="33" t="s">
        <v>137</v>
      </c>
      <c r="C77" s="19" t="s">
        <v>138</v>
      </c>
      <c r="D77" s="33" t="s">
        <v>134</v>
      </c>
      <c r="E77" s="36">
        <v>263.97000000000003</v>
      </c>
      <c r="F77" s="36">
        <v>241.98</v>
      </c>
      <c r="G77" s="36">
        <v>219.98</v>
      </c>
      <c r="H77" s="57" t="s">
        <v>11</v>
      </c>
      <c r="I77" s="14"/>
      <c r="J77" s="14" t="str">
        <f t="shared" si="4"/>
        <v/>
      </c>
    </row>
    <row r="78" spans="1:10">
      <c r="A78" s="33">
        <v>57</v>
      </c>
      <c r="B78" s="33" t="s">
        <v>139</v>
      </c>
      <c r="C78" s="19" t="s">
        <v>140</v>
      </c>
      <c r="D78" s="33" t="s">
        <v>134</v>
      </c>
      <c r="E78" s="36">
        <v>263.97000000000003</v>
      </c>
      <c r="F78" s="36">
        <v>241.98</v>
      </c>
      <c r="G78" s="36">
        <v>219.98</v>
      </c>
      <c r="H78" s="57" t="s">
        <v>11</v>
      </c>
      <c r="I78" s="14"/>
      <c r="J78" s="14" t="str">
        <f t="shared" si="4"/>
        <v/>
      </c>
    </row>
    <row r="79" spans="1:10">
      <c r="A79" s="33">
        <v>58</v>
      </c>
      <c r="B79" s="33" t="s">
        <v>141</v>
      </c>
      <c r="C79" s="19" t="s">
        <v>142</v>
      </c>
      <c r="D79" s="33" t="s">
        <v>134</v>
      </c>
      <c r="E79" s="36">
        <v>263.97000000000003</v>
      </c>
      <c r="F79" s="36">
        <v>241.98</v>
      </c>
      <c r="G79" s="36">
        <v>219.98</v>
      </c>
      <c r="H79" s="57" t="s">
        <v>11</v>
      </c>
      <c r="I79" s="14"/>
      <c r="J79" s="14" t="str">
        <f t="shared" si="4"/>
        <v/>
      </c>
    </row>
    <row r="80" spans="1:10">
      <c r="A80" s="33">
        <v>59</v>
      </c>
      <c r="B80" s="33" t="s">
        <v>143</v>
      </c>
      <c r="C80" s="19" t="s">
        <v>144</v>
      </c>
      <c r="D80" s="33" t="s">
        <v>134</v>
      </c>
      <c r="E80" s="36">
        <v>269.56</v>
      </c>
      <c r="F80" s="36">
        <v>247.09</v>
      </c>
      <c r="G80" s="36">
        <v>224.63</v>
      </c>
      <c r="H80" s="57" t="s">
        <v>11</v>
      </c>
      <c r="I80" s="14"/>
      <c r="J80" s="14" t="str">
        <f t="shared" si="4"/>
        <v/>
      </c>
    </row>
    <row r="81" spans="1:10">
      <c r="A81" s="33">
        <v>60</v>
      </c>
      <c r="B81" s="33" t="s">
        <v>145</v>
      </c>
      <c r="C81" s="19" t="s">
        <v>146</v>
      </c>
      <c r="D81" s="33" t="s">
        <v>134</v>
      </c>
      <c r="E81" s="36">
        <v>275.69</v>
      </c>
      <c r="F81" s="36">
        <v>252.71</v>
      </c>
      <c r="G81" s="36">
        <v>229.74</v>
      </c>
      <c r="H81" s="57" t="s">
        <v>670</v>
      </c>
      <c r="I81" s="14"/>
      <c r="J81" s="14" t="str">
        <f t="shared" si="4"/>
        <v/>
      </c>
    </row>
    <row r="82" spans="1:10">
      <c r="A82" s="33">
        <v>61</v>
      </c>
      <c r="B82" s="33" t="s">
        <v>147</v>
      </c>
      <c r="C82" s="19" t="s">
        <v>148</v>
      </c>
      <c r="D82" s="33" t="s">
        <v>134</v>
      </c>
      <c r="E82" s="36">
        <v>281.60000000000002</v>
      </c>
      <c r="F82" s="36">
        <v>258.14</v>
      </c>
      <c r="G82" s="36">
        <v>234.67</v>
      </c>
      <c r="H82" s="57" t="s">
        <v>670</v>
      </c>
      <c r="I82" s="14"/>
      <c r="J82" s="14" t="str">
        <f t="shared" si="4"/>
        <v/>
      </c>
    </row>
    <row r="83" spans="1:10">
      <c r="A83" s="33">
        <v>62</v>
      </c>
      <c r="B83" s="33" t="s">
        <v>149</v>
      </c>
      <c r="C83" s="19" t="s">
        <v>150</v>
      </c>
      <c r="D83" s="33" t="s">
        <v>134</v>
      </c>
      <c r="E83" s="36">
        <v>275.75</v>
      </c>
      <c r="F83" s="36">
        <v>252.77</v>
      </c>
      <c r="G83" s="36">
        <v>229.79</v>
      </c>
      <c r="H83" s="57" t="s">
        <v>11</v>
      </c>
      <c r="I83" s="14"/>
      <c r="J83" s="14" t="str">
        <f t="shared" si="4"/>
        <v/>
      </c>
    </row>
    <row r="84" spans="1:10">
      <c r="A84" s="33">
        <v>63</v>
      </c>
      <c r="B84" s="33" t="s">
        <v>151</v>
      </c>
      <c r="C84" s="19" t="s">
        <v>152</v>
      </c>
      <c r="D84" s="33" t="s">
        <v>134</v>
      </c>
      <c r="E84" s="36">
        <v>284.99</v>
      </c>
      <c r="F84" s="36">
        <v>261.24</v>
      </c>
      <c r="G84" s="36">
        <v>237.49</v>
      </c>
      <c r="H84" s="57" t="s">
        <v>670</v>
      </c>
      <c r="I84" s="14"/>
      <c r="J84" s="14" t="str">
        <f t="shared" si="4"/>
        <v/>
      </c>
    </row>
    <row r="85" spans="1:10">
      <c r="A85" s="33">
        <v>64</v>
      </c>
      <c r="B85" s="33" t="s">
        <v>153</v>
      </c>
      <c r="C85" s="19" t="s">
        <v>154</v>
      </c>
      <c r="D85" s="33" t="s">
        <v>134</v>
      </c>
      <c r="E85" s="36">
        <v>209.47</v>
      </c>
      <c r="F85" s="36">
        <v>192.02</v>
      </c>
      <c r="G85" s="36">
        <v>174.56</v>
      </c>
      <c r="H85" s="57" t="s">
        <v>670</v>
      </c>
      <c r="I85" s="14"/>
      <c r="J85" s="14" t="str">
        <f t="shared" si="4"/>
        <v/>
      </c>
    </row>
    <row r="86" spans="1:10">
      <c r="A86" s="33">
        <v>65</v>
      </c>
      <c r="B86" s="33" t="s">
        <v>155</v>
      </c>
      <c r="C86" s="19" t="s">
        <v>156</v>
      </c>
      <c r="D86" s="33" t="s">
        <v>157</v>
      </c>
      <c r="E86" s="36">
        <v>34.51</v>
      </c>
      <c r="F86" s="36">
        <v>31.64</v>
      </c>
      <c r="G86" s="36">
        <v>28.76</v>
      </c>
      <c r="H86" s="57" t="s">
        <v>656</v>
      </c>
      <c r="I86" s="14"/>
      <c r="J86" s="14" t="str">
        <f t="shared" si="4"/>
        <v/>
      </c>
    </row>
    <row r="87" spans="1:10" ht="15.75" customHeight="1">
      <c r="A87" s="33">
        <v>66</v>
      </c>
      <c r="B87" s="33" t="s">
        <v>158</v>
      </c>
      <c r="C87" s="31" t="s">
        <v>159</v>
      </c>
      <c r="D87" s="33" t="s">
        <v>157</v>
      </c>
      <c r="E87" s="36">
        <v>34.51</v>
      </c>
      <c r="F87" s="36">
        <v>31.64</v>
      </c>
      <c r="G87" s="36">
        <v>28.76</v>
      </c>
      <c r="H87" s="57" t="s">
        <v>656</v>
      </c>
      <c r="I87" s="14"/>
      <c r="J87" s="14" t="str">
        <f t="shared" si="4"/>
        <v/>
      </c>
    </row>
    <row r="88" spans="1:10" ht="30">
      <c r="A88" s="33">
        <v>67</v>
      </c>
      <c r="B88" s="33" t="s">
        <v>160</v>
      </c>
      <c r="C88" s="19" t="s">
        <v>161</v>
      </c>
      <c r="D88" s="33" t="s">
        <v>157</v>
      </c>
      <c r="E88" s="36">
        <v>34.51</v>
      </c>
      <c r="F88" s="36">
        <v>31.64</v>
      </c>
      <c r="G88" s="36">
        <v>28.76</v>
      </c>
      <c r="H88" s="57" t="s">
        <v>11</v>
      </c>
      <c r="I88" s="14"/>
      <c r="J88" s="14" t="str">
        <f t="shared" si="4"/>
        <v/>
      </c>
    </row>
    <row r="89" spans="1:10" ht="30">
      <c r="A89" s="33">
        <v>68</v>
      </c>
      <c r="B89" s="33" t="s">
        <v>162</v>
      </c>
      <c r="C89" s="19" t="s">
        <v>163</v>
      </c>
      <c r="D89" s="33" t="s">
        <v>157</v>
      </c>
      <c r="E89" s="36">
        <v>36.71</v>
      </c>
      <c r="F89" s="36">
        <v>33.65</v>
      </c>
      <c r="G89" s="36">
        <v>30.59</v>
      </c>
      <c r="H89" s="57" t="s">
        <v>656</v>
      </c>
      <c r="I89" s="14"/>
      <c r="J89" s="14" t="str">
        <f t="shared" si="4"/>
        <v/>
      </c>
    </row>
    <row r="90" spans="1:10">
      <c r="A90" s="8"/>
      <c r="B90" s="10"/>
      <c r="C90" s="18" t="s">
        <v>164</v>
      </c>
      <c r="D90" s="9"/>
      <c r="E90" s="11" t="s">
        <v>12</v>
      </c>
      <c r="F90" s="13" t="s">
        <v>12</v>
      </c>
      <c r="G90" s="11" t="s">
        <v>12</v>
      </c>
      <c r="H90" s="64" t="s">
        <v>12</v>
      </c>
      <c r="I90" s="13"/>
      <c r="J90" s="12"/>
    </row>
    <row r="91" spans="1:10">
      <c r="A91" s="33">
        <v>69</v>
      </c>
      <c r="B91" s="33" t="s">
        <v>165</v>
      </c>
      <c r="C91" s="19" t="s">
        <v>166</v>
      </c>
      <c r="D91" s="33" t="s">
        <v>167</v>
      </c>
      <c r="E91" s="36">
        <v>347.99</v>
      </c>
      <c r="F91" s="36">
        <v>318.99</v>
      </c>
      <c r="G91" s="36">
        <v>289.99</v>
      </c>
      <c r="H91" s="57" t="s">
        <v>656</v>
      </c>
      <c r="I91" s="14"/>
      <c r="J91" s="14" t="str">
        <f t="shared" si="4"/>
        <v/>
      </c>
    </row>
    <row r="92" spans="1:10">
      <c r="A92" s="33">
        <v>70</v>
      </c>
      <c r="B92" s="33" t="s">
        <v>168</v>
      </c>
      <c r="C92" s="19" t="s">
        <v>169</v>
      </c>
      <c r="D92" s="33" t="s">
        <v>167</v>
      </c>
      <c r="E92" s="36">
        <v>347.99</v>
      </c>
      <c r="F92" s="36">
        <v>318.99</v>
      </c>
      <c r="G92" s="36">
        <v>289.99</v>
      </c>
      <c r="H92" s="57" t="s">
        <v>656</v>
      </c>
      <c r="I92" s="14"/>
      <c r="J92" s="14" t="str">
        <f t="shared" si="4"/>
        <v/>
      </c>
    </row>
    <row r="93" spans="1:10">
      <c r="A93" s="33">
        <v>71</v>
      </c>
      <c r="B93" s="33" t="s">
        <v>170</v>
      </c>
      <c r="C93" s="19" t="s">
        <v>171</v>
      </c>
      <c r="D93" s="33" t="s">
        <v>167</v>
      </c>
      <c r="E93" s="36">
        <v>347.99</v>
      </c>
      <c r="F93" s="36">
        <v>318.99</v>
      </c>
      <c r="G93" s="36">
        <v>289.99</v>
      </c>
      <c r="H93" s="57" t="s">
        <v>656</v>
      </c>
      <c r="I93" s="14"/>
      <c r="J93" s="14" t="str">
        <f t="shared" si="4"/>
        <v/>
      </c>
    </row>
    <row r="94" spans="1:10" ht="30">
      <c r="A94" s="33">
        <v>72</v>
      </c>
      <c r="B94" s="33" t="s">
        <v>172</v>
      </c>
      <c r="C94" s="19" t="s">
        <v>173</v>
      </c>
      <c r="D94" s="33" t="s">
        <v>167</v>
      </c>
      <c r="E94" s="36">
        <v>377.74</v>
      </c>
      <c r="F94" s="36">
        <v>346.26</v>
      </c>
      <c r="G94" s="36">
        <v>314.77999999999997</v>
      </c>
      <c r="H94" s="57" t="s">
        <v>656</v>
      </c>
      <c r="I94" s="14"/>
      <c r="J94" s="14" t="str">
        <f t="shared" si="4"/>
        <v/>
      </c>
    </row>
    <row r="95" spans="1:10">
      <c r="A95" s="33">
        <v>73</v>
      </c>
      <c r="B95" s="33" t="s">
        <v>174</v>
      </c>
      <c r="C95" s="19" t="s">
        <v>175</v>
      </c>
      <c r="D95" s="33" t="s">
        <v>176</v>
      </c>
      <c r="E95" s="36">
        <v>509.29</v>
      </c>
      <c r="F95" s="36">
        <v>466.85</v>
      </c>
      <c r="G95" s="36">
        <v>424.41</v>
      </c>
      <c r="H95" s="57" t="s">
        <v>656</v>
      </c>
      <c r="I95" s="14"/>
      <c r="J95" s="14" t="str">
        <f t="shared" si="4"/>
        <v/>
      </c>
    </row>
    <row r="96" spans="1:10">
      <c r="A96" s="33">
        <v>74</v>
      </c>
      <c r="B96" s="33" t="s">
        <v>177</v>
      </c>
      <c r="C96" s="19" t="s">
        <v>178</v>
      </c>
      <c r="D96" s="33" t="s">
        <v>176</v>
      </c>
      <c r="E96" s="36">
        <v>509.29</v>
      </c>
      <c r="F96" s="36">
        <v>466.85</v>
      </c>
      <c r="G96" s="36">
        <v>424.41</v>
      </c>
      <c r="H96" s="57" t="s">
        <v>656</v>
      </c>
      <c r="I96" s="14"/>
      <c r="J96" s="14" t="str">
        <f t="shared" si="4"/>
        <v/>
      </c>
    </row>
    <row r="97" spans="1:10">
      <c r="A97" s="8"/>
      <c r="B97" s="10"/>
      <c r="C97" s="18" t="s">
        <v>179</v>
      </c>
      <c r="D97" s="9"/>
      <c r="E97" s="11" t="s">
        <v>12</v>
      </c>
      <c r="F97" s="13" t="s">
        <v>12</v>
      </c>
      <c r="G97" s="11" t="s">
        <v>12</v>
      </c>
      <c r="H97" s="64" t="s">
        <v>12</v>
      </c>
      <c r="I97" s="13"/>
      <c r="J97" s="12"/>
    </row>
    <row r="98" spans="1:10">
      <c r="A98" s="33">
        <v>75</v>
      </c>
      <c r="B98" s="33" t="s">
        <v>180</v>
      </c>
      <c r="C98" s="19" t="s">
        <v>181</v>
      </c>
      <c r="D98" s="33" t="s">
        <v>157</v>
      </c>
      <c r="E98" s="36">
        <v>137.38</v>
      </c>
      <c r="F98" s="36">
        <v>125.93</v>
      </c>
      <c r="G98" s="36">
        <v>114.48</v>
      </c>
      <c r="H98" s="57" t="s">
        <v>656</v>
      </c>
      <c r="I98" s="14"/>
      <c r="J98" s="14" t="str">
        <f t="shared" si="4"/>
        <v/>
      </c>
    </row>
    <row r="99" spans="1:10" ht="30">
      <c r="A99" s="33">
        <v>76</v>
      </c>
      <c r="B99" s="33" t="s">
        <v>182</v>
      </c>
      <c r="C99" s="19" t="s">
        <v>183</v>
      </c>
      <c r="D99" s="33" t="s">
        <v>157</v>
      </c>
      <c r="E99" s="36">
        <v>137.38</v>
      </c>
      <c r="F99" s="36">
        <v>125.93</v>
      </c>
      <c r="G99" s="36">
        <v>114.48</v>
      </c>
      <c r="H99" s="57" t="s">
        <v>656</v>
      </c>
      <c r="I99" s="14"/>
      <c r="J99" s="14" t="str">
        <f t="shared" si="4"/>
        <v/>
      </c>
    </row>
    <row r="100" spans="1:10" ht="30">
      <c r="A100" s="33">
        <v>77</v>
      </c>
      <c r="B100" s="33" t="s">
        <v>184</v>
      </c>
      <c r="C100" s="19" t="s">
        <v>185</v>
      </c>
      <c r="D100" s="33" t="s">
        <v>157</v>
      </c>
      <c r="E100" s="36">
        <v>129.33000000000001</v>
      </c>
      <c r="F100" s="36">
        <v>118.56</v>
      </c>
      <c r="G100" s="36">
        <v>107.78</v>
      </c>
      <c r="H100" s="57" t="s">
        <v>656</v>
      </c>
      <c r="I100" s="14"/>
      <c r="J100" s="14" t="str">
        <f t="shared" si="4"/>
        <v/>
      </c>
    </row>
    <row r="101" spans="1:10" ht="30">
      <c r="A101" s="33">
        <v>78</v>
      </c>
      <c r="B101" s="33" t="s">
        <v>186</v>
      </c>
      <c r="C101" s="19" t="s">
        <v>187</v>
      </c>
      <c r="D101" s="33" t="s">
        <v>157</v>
      </c>
      <c r="E101" s="36">
        <v>129.33000000000001</v>
      </c>
      <c r="F101" s="36">
        <v>118.56</v>
      </c>
      <c r="G101" s="36">
        <v>107.78</v>
      </c>
      <c r="H101" s="57" t="s">
        <v>656</v>
      </c>
      <c r="I101" s="14"/>
      <c r="J101" s="14" t="str">
        <f t="shared" si="4"/>
        <v/>
      </c>
    </row>
    <row r="102" spans="1:10">
      <c r="A102" s="8"/>
      <c r="B102" s="10"/>
      <c r="C102" s="18" t="s">
        <v>188</v>
      </c>
      <c r="D102" s="9"/>
      <c r="E102" s="11" t="s">
        <v>12</v>
      </c>
      <c r="F102" s="13" t="s">
        <v>12</v>
      </c>
      <c r="G102" s="11" t="s">
        <v>12</v>
      </c>
      <c r="H102" s="64" t="s">
        <v>12</v>
      </c>
      <c r="I102" s="13"/>
      <c r="J102" s="12"/>
    </row>
    <row r="103" spans="1:10">
      <c r="A103" s="33">
        <v>79</v>
      </c>
      <c r="B103" s="33" t="s">
        <v>189</v>
      </c>
      <c r="C103" s="19" t="s">
        <v>190</v>
      </c>
      <c r="D103" s="33" t="s">
        <v>191</v>
      </c>
      <c r="E103" s="36">
        <v>119.7</v>
      </c>
      <c r="F103" s="36">
        <v>109.73</v>
      </c>
      <c r="G103" s="36">
        <v>99.75</v>
      </c>
      <c r="H103" s="57" t="s">
        <v>670</v>
      </c>
      <c r="I103" s="14"/>
      <c r="J103" s="14" t="str">
        <f t="shared" si="4"/>
        <v/>
      </c>
    </row>
    <row r="104" spans="1:10" ht="30">
      <c r="A104" s="33">
        <v>80</v>
      </c>
      <c r="B104" s="33" t="s">
        <v>192</v>
      </c>
      <c r="C104" s="19" t="s">
        <v>193</v>
      </c>
      <c r="D104" s="33" t="s">
        <v>194</v>
      </c>
      <c r="E104" s="36">
        <v>190.49</v>
      </c>
      <c r="F104" s="36">
        <v>174.61</v>
      </c>
      <c r="G104" s="36">
        <v>158.74</v>
      </c>
      <c r="H104" s="57" t="s">
        <v>670</v>
      </c>
      <c r="I104" s="14"/>
      <c r="J104" s="14" t="str">
        <f t="shared" ref="J104:J114" si="5">IF(I104&lt;1,"",IF($I$10="A",I104*G104,IF($I$10="B",I104*F104,I104*E104)))</f>
        <v/>
      </c>
    </row>
    <row r="105" spans="1:10">
      <c r="A105" s="33">
        <v>81</v>
      </c>
      <c r="B105" s="33" t="s">
        <v>195</v>
      </c>
      <c r="C105" s="19" t="s">
        <v>196</v>
      </c>
      <c r="D105" s="33" t="s">
        <v>157</v>
      </c>
      <c r="E105" s="36">
        <v>78.63</v>
      </c>
      <c r="F105" s="36">
        <v>72.08</v>
      </c>
      <c r="G105" s="36">
        <v>65.53</v>
      </c>
      <c r="H105" s="57" t="s">
        <v>656</v>
      </c>
      <c r="I105" s="14"/>
      <c r="J105" s="14" t="str">
        <f t="shared" si="5"/>
        <v/>
      </c>
    </row>
    <row r="106" spans="1:10">
      <c r="A106" s="33">
        <v>82</v>
      </c>
      <c r="B106" s="33" t="s">
        <v>197</v>
      </c>
      <c r="C106" s="19" t="s">
        <v>198</v>
      </c>
      <c r="D106" s="33" t="s">
        <v>157</v>
      </c>
      <c r="E106" s="36">
        <v>105.57</v>
      </c>
      <c r="F106" s="36">
        <v>96.78</v>
      </c>
      <c r="G106" s="36">
        <v>87.98</v>
      </c>
      <c r="H106" s="57" t="s">
        <v>670</v>
      </c>
      <c r="I106" s="14"/>
      <c r="J106" s="14" t="str">
        <f t="shared" si="5"/>
        <v/>
      </c>
    </row>
    <row r="107" spans="1:10">
      <c r="A107" s="33">
        <v>83</v>
      </c>
      <c r="B107" s="33" t="s">
        <v>199</v>
      </c>
      <c r="C107" s="19" t="s">
        <v>200</v>
      </c>
      <c r="D107" s="33" t="s">
        <v>201</v>
      </c>
      <c r="E107" s="36">
        <v>140.06</v>
      </c>
      <c r="F107" s="36">
        <v>128.38999999999999</v>
      </c>
      <c r="G107" s="36">
        <v>116.72</v>
      </c>
      <c r="H107" s="57" t="s">
        <v>670</v>
      </c>
      <c r="I107" s="14"/>
      <c r="J107" s="14" t="str">
        <f t="shared" si="5"/>
        <v/>
      </c>
    </row>
    <row r="108" spans="1:10" ht="45">
      <c r="A108" s="33">
        <v>84</v>
      </c>
      <c r="B108" s="33" t="s">
        <v>202</v>
      </c>
      <c r="C108" s="19" t="s">
        <v>203</v>
      </c>
      <c r="D108" s="33" t="s">
        <v>167</v>
      </c>
      <c r="E108" s="36">
        <v>138.74</v>
      </c>
      <c r="F108" s="36">
        <v>127.18</v>
      </c>
      <c r="G108" s="36">
        <v>115.62</v>
      </c>
      <c r="H108" s="57" t="s">
        <v>670</v>
      </c>
      <c r="I108" s="14"/>
      <c r="J108" s="14" t="str">
        <f t="shared" si="5"/>
        <v/>
      </c>
    </row>
    <row r="109" spans="1:10">
      <c r="A109" s="33">
        <v>85</v>
      </c>
      <c r="B109" s="33" t="s">
        <v>204</v>
      </c>
      <c r="C109" s="19" t="s">
        <v>205</v>
      </c>
      <c r="D109" s="33" t="s">
        <v>157</v>
      </c>
      <c r="E109" s="36">
        <v>184.76</v>
      </c>
      <c r="F109" s="36">
        <v>169.36</v>
      </c>
      <c r="G109" s="36">
        <v>153.97</v>
      </c>
      <c r="H109" s="57" t="s">
        <v>11</v>
      </c>
      <c r="I109" s="14"/>
      <c r="J109" s="14" t="str">
        <f t="shared" si="5"/>
        <v/>
      </c>
    </row>
    <row r="110" spans="1:10" ht="30">
      <c r="A110" s="33">
        <v>86</v>
      </c>
      <c r="B110" s="33" t="s">
        <v>206</v>
      </c>
      <c r="C110" s="19" t="s">
        <v>207</v>
      </c>
      <c r="D110" s="33" t="s">
        <v>157</v>
      </c>
      <c r="E110" s="36">
        <v>196.36</v>
      </c>
      <c r="F110" s="36">
        <v>180</v>
      </c>
      <c r="G110" s="36">
        <v>163.63999999999999</v>
      </c>
      <c r="H110" s="57" t="s">
        <v>656</v>
      </c>
      <c r="I110" s="14"/>
      <c r="J110" s="14" t="str">
        <f t="shared" si="5"/>
        <v/>
      </c>
    </row>
    <row r="111" spans="1:10" ht="30">
      <c r="A111" s="33">
        <v>87</v>
      </c>
      <c r="B111" s="33" t="s">
        <v>208</v>
      </c>
      <c r="C111" s="19" t="s">
        <v>209</v>
      </c>
      <c r="D111" s="33" t="s">
        <v>157</v>
      </c>
      <c r="E111" s="36">
        <v>163.63999999999999</v>
      </c>
      <c r="F111" s="36">
        <v>150</v>
      </c>
      <c r="G111" s="36">
        <v>136.37</v>
      </c>
      <c r="H111" s="57" t="s">
        <v>656</v>
      </c>
      <c r="I111" s="14"/>
      <c r="J111" s="14" t="str">
        <f t="shared" si="5"/>
        <v/>
      </c>
    </row>
    <row r="112" spans="1:10">
      <c r="A112" s="33">
        <v>88</v>
      </c>
      <c r="B112" s="33" t="s">
        <v>210</v>
      </c>
      <c r="C112" s="19" t="s">
        <v>211</v>
      </c>
      <c r="D112" s="33" t="s">
        <v>157</v>
      </c>
      <c r="E112" s="36">
        <v>161.84</v>
      </c>
      <c r="F112" s="36">
        <v>148.36000000000001</v>
      </c>
      <c r="G112" s="36">
        <v>134.87</v>
      </c>
      <c r="H112" s="57" t="s">
        <v>656</v>
      </c>
      <c r="I112" s="14"/>
      <c r="J112" s="14" t="str">
        <f t="shared" si="5"/>
        <v/>
      </c>
    </row>
    <row r="113" spans="1:10">
      <c r="A113" s="33">
        <v>89</v>
      </c>
      <c r="B113" s="33" t="s">
        <v>212</v>
      </c>
      <c r="C113" s="19" t="s">
        <v>213</v>
      </c>
      <c r="D113" s="33" t="s">
        <v>157</v>
      </c>
      <c r="E113" s="36">
        <v>159.26</v>
      </c>
      <c r="F113" s="36">
        <v>145.99</v>
      </c>
      <c r="G113" s="36">
        <v>132.72</v>
      </c>
      <c r="H113" s="57" t="s">
        <v>656</v>
      </c>
      <c r="I113" s="14"/>
      <c r="J113" s="14" t="str">
        <f t="shared" si="5"/>
        <v/>
      </c>
    </row>
    <row r="114" spans="1:10" ht="30">
      <c r="A114" s="33">
        <v>90</v>
      </c>
      <c r="B114" s="33" t="s">
        <v>214</v>
      </c>
      <c r="C114" s="19" t="s">
        <v>659</v>
      </c>
      <c r="D114" s="33" t="s">
        <v>157</v>
      </c>
      <c r="E114" s="36">
        <v>167.44</v>
      </c>
      <c r="F114" s="36">
        <v>153.49</v>
      </c>
      <c r="G114" s="36">
        <v>139.54</v>
      </c>
      <c r="H114" s="57" t="s">
        <v>656</v>
      </c>
      <c r="I114" s="14"/>
      <c r="J114" s="14" t="str">
        <f t="shared" si="5"/>
        <v/>
      </c>
    </row>
    <row r="115" spans="1:10">
      <c r="A115" s="33"/>
      <c r="B115" s="33"/>
      <c r="C115" s="19" t="s">
        <v>215</v>
      </c>
      <c r="D115" s="33"/>
      <c r="E115" s="36" t="s">
        <v>12</v>
      </c>
      <c r="F115" s="36" t="s">
        <v>12</v>
      </c>
      <c r="G115" s="36" t="s">
        <v>12</v>
      </c>
      <c r="H115" s="57" t="s">
        <v>12</v>
      </c>
      <c r="I115" s="14"/>
      <c r="J115" s="14"/>
    </row>
    <row r="116" spans="1:10">
      <c r="A116" s="33">
        <v>91</v>
      </c>
      <c r="B116" s="33" t="s">
        <v>216</v>
      </c>
      <c r="C116" s="19" t="s">
        <v>217</v>
      </c>
      <c r="D116" s="33" t="s">
        <v>157</v>
      </c>
      <c r="E116" s="36">
        <v>197.96</v>
      </c>
      <c r="F116" s="36">
        <v>181.47</v>
      </c>
      <c r="G116" s="36">
        <v>164.97</v>
      </c>
      <c r="H116" s="57" t="s">
        <v>656</v>
      </c>
      <c r="I116" s="14"/>
      <c r="J116" s="14" t="str">
        <f t="shared" ref="J116:J129" si="6">IF(I116&lt;1,"",IF($I$10="A",I116*G116,IF($I$10="B",I116*F116,I116*E116)))</f>
        <v/>
      </c>
    </row>
    <row r="117" spans="1:10">
      <c r="A117" s="33">
        <v>92</v>
      </c>
      <c r="B117" s="33" t="s">
        <v>218</v>
      </c>
      <c r="C117" s="19" t="s">
        <v>219</v>
      </c>
      <c r="D117" s="33" t="s">
        <v>157</v>
      </c>
      <c r="E117" s="36">
        <v>165.44</v>
      </c>
      <c r="F117" s="36">
        <v>151.66</v>
      </c>
      <c r="G117" s="36">
        <v>137.87</v>
      </c>
      <c r="H117" s="57" t="s">
        <v>670</v>
      </c>
      <c r="I117" s="14"/>
      <c r="J117" s="14" t="str">
        <f t="shared" si="6"/>
        <v/>
      </c>
    </row>
    <row r="118" spans="1:10">
      <c r="A118" s="33">
        <v>93</v>
      </c>
      <c r="B118" s="33" t="s">
        <v>220</v>
      </c>
      <c r="C118" s="19" t="s">
        <v>221</v>
      </c>
      <c r="D118" s="33" t="s">
        <v>157</v>
      </c>
      <c r="E118" s="36">
        <v>156.9</v>
      </c>
      <c r="F118" s="36">
        <v>143.82</v>
      </c>
      <c r="G118" s="36">
        <v>130.75</v>
      </c>
      <c r="H118" s="57" t="s">
        <v>656</v>
      </c>
      <c r="I118" s="14"/>
      <c r="J118" s="14" t="str">
        <f t="shared" si="6"/>
        <v/>
      </c>
    </row>
    <row r="119" spans="1:10">
      <c r="A119" s="33">
        <v>94</v>
      </c>
      <c r="B119" s="33" t="s">
        <v>222</v>
      </c>
      <c r="C119" s="19" t="s">
        <v>223</v>
      </c>
      <c r="D119" s="33" t="s">
        <v>157</v>
      </c>
      <c r="E119" s="36">
        <v>118.63</v>
      </c>
      <c r="F119" s="36">
        <v>108.74</v>
      </c>
      <c r="G119" s="36">
        <v>98.86</v>
      </c>
      <c r="H119" s="57" t="s">
        <v>670</v>
      </c>
      <c r="I119" s="14"/>
      <c r="J119" s="14" t="str">
        <f t="shared" si="6"/>
        <v/>
      </c>
    </row>
    <row r="120" spans="1:10">
      <c r="A120" s="33">
        <v>95</v>
      </c>
      <c r="B120" s="33" t="s">
        <v>224</v>
      </c>
      <c r="C120" s="19" t="s">
        <v>225</v>
      </c>
      <c r="D120" s="33" t="s">
        <v>226</v>
      </c>
      <c r="E120" s="36">
        <v>118.65</v>
      </c>
      <c r="F120" s="36">
        <v>108.77</v>
      </c>
      <c r="G120" s="36">
        <v>98.88</v>
      </c>
      <c r="H120" s="57" t="s">
        <v>656</v>
      </c>
      <c r="I120" s="14"/>
      <c r="J120" s="14" t="str">
        <f t="shared" si="6"/>
        <v/>
      </c>
    </row>
    <row r="121" spans="1:10" ht="30">
      <c r="A121" s="33">
        <v>96</v>
      </c>
      <c r="B121" s="33" t="s">
        <v>227</v>
      </c>
      <c r="C121" s="19" t="s">
        <v>228</v>
      </c>
      <c r="D121" s="33" t="s">
        <v>226</v>
      </c>
      <c r="E121" s="36">
        <v>112.12</v>
      </c>
      <c r="F121" s="36">
        <v>102.78</v>
      </c>
      <c r="G121" s="36">
        <v>93.43</v>
      </c>
      <c r="H121" s="57" t="s">
        <v>656</v>
      </c>
      <c r="I121" s="14"/>
      <c r="J121" s="14" t="str">
        <f t="shared" si="6"/>
        <v/>
      </c>
    </row>
    <row r="122" spans="1:10" ht="30">
      <c r="A122" s="33">
        <v>97</v>
      </c>
      <c r="B122" s="33" t="s">
        <v>229</v>
      </c>
      <c r="C122" s="19" t="s">
        <v>230</v>
      </c>
      <c r="D122" s="33" t="s">
        <v>226</v>
      </c>
      <c r="E122" s="36">
        <v>116.98</v>
      </c>
      <c r="F122" s="36">
        <v>107.23</v>
      </c>
      <c r="G122" s="36">
        <v>97.48</v>
      </c>
      <c r="H122" s="57" t="s">
        <v>656</v>
      </c>
      <c r="I122" s="14"/>
      <c r="J122" s="14" t="str">
        <f t="shared" si="6"/>
        <v/>
      </c>
    </row>
    <row r="123" spans="1:10">
      <c r="A123" s="33">
        <v>98</v>
      </c>
      <c r="B123" s="33" t="s">
        <v>231</v>
      </c>
      <c r="C123" s="19" t="s">
        <v>232</v>
      </c>
      <c r="D123" s="33" t="s">
        <v>226</v>
      </c>
      <c r="E123" s="36">
        <v>123.44</v>
      </c>
      <c r="F123" s="36">
        <v>113.16</v>
      </c>
      <c r="G123" s="36">
        <v>102.87</v>
      </c>
      <c r="H123" s="57" t="s">
        <v>656</v>
      </c>
      <c r="I123" s="14"/>
      <c r="J123" s="14" t="str">
        <f t="shared" si="6"/>
        <v/>
      </c>
    </row>
    <row r="124" spans="1:10" ht="14.25" customHeight="1">
      <c r="A124" s="33">
        <v>99</v>
      </c>
      <c r="B124" s="33" t="s">
        <v>233</v>
      </c>
      <c r="C124" s="19" t="s">
        <v>234</v>
      </c>
      <c r="D124" s="33" t="s">
        <v>226</v>
      </c>
      <c r="E124" s="36">
        <v>119.96</v>
      </c>
      <c r="F124" s="36">
        <v>109.97</v>
      </c>
      <c r="G124" s="36">
        <v>99.97</v>
      </c>
      <c r="H124" s="57" t="s">
        <v>670</v>
      </c>
      <c r="I124" s="14"/>
      <c r="J124" s="14" t="str">
        <f t="shared" si="6"/>
        <v/>
      </c>
    </row>
    <row r="125" spans="1:10" ht="30">
      <c r="A125" s="33">
        <v>100</v>
      </c>
      <c r="B125" s="33" t="s">
        <v>235</v>
      </c>
      <c r="C125" s="19" t="s">
        <v>236</v>
      </c>
      <c r="D125" s="33" t="s">
        <v>226</v>
      </c>
      <c r="E125" s="36">
        <v>155.99</v>
      </c>
      <c r="F125" s="36">
        <v>142.99</v>
      </c>
      <c r="G125" s="36">
        <v>129.99</v>
      </c>
      <c r="H125" s="57" t="s">
        <v>670</v>
      </c>
      <c r="I125" s="14"/>
      <c r="J125" s="14" t="str">
        <f t="shared" si="6"/>
        <v/>
      </c>
    </row>
    <row r="126" spans="1:10">
      <c r="A126" s="33">
        <v>101</v>
      </c>
      <c r="B126" s="33" t="s">
        <v>237</v>
      </c>
      <c r="C126" s="19" t="s">
        <v>238</v>
      </c>
      <c r="D126" s="33" t="s">
        <v>157</v>
      </c>
      <c r="E126" s="36">
        <v>215.86</v>
      </c>
      <c r="F126" s="36">
        <v>197.87</v>
      </c>
      <c r="G126" s="36">
        <v>179.88</v>
      </c>
      <c r="H126" s="57" t="s">
        <v>656</v>
      </c>
      <c r="I126" s="14"/>
      <c r="J126" s="14" t="str">
        <f t="shared" si="6"/>
        <v/>
      </c>
    </row>
    <row r="127" spans="1:10">
      <c r="A127" s="33">
        <v>102</v>
      </c>
      <c r="B127" s="33" t="s">
        <v>239</v>
      </c>
      <c r="C127" s="19" t="s">
        <v>240</v>
      </c>
      <c r="D127" s="33" t="s">
        <v>157</v>
      </c>
      <c r="E127" s="36">
        <v>109.04</v>
      </c>
      <c r="F127" s="36">
        <v>99.96</v>
      </c>
      <c r="G127" s="36">
        <v>90.87</v>
      </c>
      <c r="H127" s="57" t="s">
        <v>656</v>
      </c>
      <c r="I127" s="14"/>
      <c r="J127" s="14" t="str">
        <f t="shared" si="6"/>
        <v/>
      </c>
    </row>
    <row r="128" spans="1:10" ht="31.5" customHeight="1">
      <c r="A128" s="33">
        <v>103</v>
      </c>
      <c r="B128" s="33" t="s">
        <v>241</v>
      </c>
      <c r="C128" s="19" t="s">
        <v>242</v>
      </c>
      <c r="D128" s="33" t="s">
        <v>157</v>
      </c>
      <c r="E128" s="36">
        <v>124.04</v>
      </c>
      <c r="F128" s="36">
        <v>113.7</v>
      </c>
      <c r="G128" s="36">
        <v>103.37</v>
      </c>
      <c r="H128" s="57" t="s">
        <v>656</v>
      </c>
      <c r="I128" s="14"/>
      <c r="J128" s="14" t="str">
        <f t="shared" si="6"/>
        <v/>
      </c>
    </row>
    <row r="129" spans="1:10">
      <c r="A129" s="33">
        <v>104</v>
      </c>
      <c r="B129" s="33" t="s">
        <v>243</v>
      </c>
      <c r="C129" s="19" t="s">
        <v>244</v>
      </c>
      <c r="D129" s="33" t="s">
        <v>157</v>
      </c>
      <c r="E129" s="36">
        <v>108.23</v>
      </c>
      <c r="F129" s="36">
        <v>99.21</v>
      </c>
      <c r="G129" s="36">
        <v>90.19</v>
      </c>
      <c r="H129" s="57" t="s">
        <v>656</v>
      </c>
      <c r="I129" s="14"/>
      <c r="J129" s="14" t="str">
        <f t="shared" si="6"/>
        <v/>
      </c>
    </row>
    <row r="130" spans="1:10">
      <c r="A130" s="8"/>
      <c r="B130" s="10"/>
      <c r="C130" s="18" t="s">
        <v>215</v>
      </c>
      <c r="D130" s="9"/>
      <c r="E130" s="11" t="s">
        <v>12</v>
      </c>
      <c r="F130" s="13" t="s">
        <v>12</v>
      </c>
      <c r="G130" s="11" t="s">
        <v>12</v>
      </c>
      <c r="H130" s="64" t="s">
        <v>12</v>
      </c>
      <c r="I130" s="13"/>
      <c r="J130" s="12"/>
    </row>
    <row r="131" spans="1:10" ht="30">
      <c r="A131" s="33">
        <v>105</v>
      </c>
      <c r="B131" s="33" t="s">
        <v>245</v>
      </c>
      <c r="C131" s="19" t="s">
        <v>246</v>
      </c>
      <c r="D131" s="33" t="s">
        <v>157</v>
      </c>
      <c r="E131" s="36">
        <v>121.15</v>
      </c>
      <c r="F131" s="36">
        <v>111.05</v>
      </c>
      <c r="G131" s="36">
        <v>100.96</v>
      </c>
      <c r="H131" s="57" t="s">
        <v>656</v>
      </c>
      <c r="I131" s="14"/>
      <c r="J131" s="14" t="str">
        <f t="shared" ref="J131:J153" si="7">IF(I131&lt;1,"",IF($I$10="A",I131*G131,IF($I$10="B",I131*F131,I131*E131)))</f>
        <v/>
      </c>
    </row>
    <row r="132" spans="1:10">
      <c r="A132" s="33">
        <v>106</v>
      </c>
      <c r="B132" s="33" t="s">
        <v>247</v>
      </c>
      <c r="C132" s="19" t="s">
        <v>248</v>
      </c>
      <c r="D132" s="33" t="s">
        <v>157</v>
      </c>
      <c r="E132" s="36">
        <v>119.99</v>
      </c>
      <c r="F132" s="36">
        <v>109.99</v>
      </c>
      <c r="G132" s="36">
        <v>99.99</v>
      </c>
      <c r="H132" s="57" t="s">
        <v>670</v>
      </c>
      <c r="I132" s="14"/>
      <c r="J132" s="14" t="str">
        <f t="shared" si="7"/>
        <v/>
      </c>
    </row>
    <row r="133" spans="1:10">
      <c r="A133" s="33">
        <v>107</v>
      </c>
      <c r="B133" s="33" t="s">
        <v>249</v>
      </c>
      <c r="C133" s="19" t="s">
        <v>250</v>
      </c>
      <c r="D133" s="33" t="s">
        <v>157</v>
      </c>
      <c r="E133" s="36">
        <v>111.56</v>
      </c>
      <c r="F133" s="36">
        <v>102.27</v>
      </c>
      <c r="G133" s="36">
        <v>92.97</v>
      </c>
      <c r="H133" s="57" t="s">
        <v>670</v>
      </c>
      <c r="I133" s="14"/>
      <c r="J133" s="14" t="str">
        <f t="shared" si="7"/>
        <v/>
      </c>
    </row>
    <row r="134" spans="1:10">
      <c r="A134" s="33">
        <v>108</v>
      </c>
      <c r="B134" s="33" t="s">
        <v>251</v>
      </c>
      <c r="C134" s="19" t="s">
        <v>252</v>
      </c>
      <c r="D134" s="33" t="s">
        <v>157</v>
      </c>
      <c r="E134" s="36">
        <v>119.99</v>
      </c>
      <c r="F134" s="36">
        <v>109.99</v>
      </c>
      <c r="G134" s="36">
        <v>99.99</v>
      </c>
      <c r="H134" s="57" t="s">
        <v>656</v>
      </c>
      <c r="I134" s="14"/>
      <c r="J134" s="14" t="str">
        <f t="shared" si="7"/>
        <v/>
      </c>
    </row>
    <row r="135" spans="1:10" ht="45" customHeight="1">
      <c r="A135" s="33">
        <v>109</v>
      </c>
      <c r="B135" s="33" t="s">
        <v>253</v>
      </c>
      <c r="C135" s="19" t="s">
        <v>254</v>
      </c>
      <c r="D135" s="33" t="s">
        <v>157</v>
      </c>
      <c r="E135" s="36">
        <v>122.32</v>
      </c>
      <c r="F135" s="36">
        <v>112.13</v>
      </c>
      <c r="G135" s="36">
        <v>101.94</v>
      </c>
      <c r="H135" s="57" t="s">
        <v>670</v>
      </c>
      <c r="I135" s="14"/>
      <c r="J135" s="14" t="str">
        <f t="shared" si="7"/>
        <v/>
      </c>
    </row>
    <row r="136" spans="1:10" ht="45">
      <c r="A136" s="33">
        <v>110</v>
      </c>
      <c r="B136" s="33" t="s">
        <v>255</v>
      </c>
      <c r="C136" s="19" t="s">
        <v>256</v>
      </c>
      <c r="D136" s="33" t="s">
        <v>157</v>
      </c>
      <c r="E136" s="36">
        <v>138.94999999999999</v>
      </c>
      <c r="F136" s="36">
        <v>127.37</v>
      </c>
      <c r="G136" s="36">
        <v>115.79</v>
      </c>
      <c r="H136" s="57" t="s">
        <v>656</v>
      </c>
      <c r="I136" s="14"/>
      <c r="J136" s="14" t="str">
        <f t="shared" si="7"/>
        <v/>
      </c>
    </row>
    <row r="137" spans="1:10">
      <c r="A137" s="33">
        <v>111</v>
      </c>
      <c r="B137" s="33" t="s">
        <v>257</v>
      </c>
      <c r="C137" s="19" t="s">
        <v>258</v>
      </c>
      <c r="D137" s="33" t="s">
        <v>157</v>
      </c>
      <c r="E137" s="36">
        <v>118.11</v>
      </c>
      <c r="F137" s="36">
        <v>108.27</v>
      </c>
      <c r="G137" s="36">
        <v>98.43</v>
      </c>
      <c r="H137" s="57" t="s">
        <v>656</v>
      </c>
      <c r="I137" s="14"/>
      <c r="J137" s="14" t="str">
        <f t="shared" si="7"/>
        <v/>
      </c>
    </row>
    <row r="138" spans="1:10" ht="30">
      <c r="A138" s="33">
        <v>112</v>
      </c>
      <c r="B138" s="33" t="s">
        <v>259</v>
      </c>
      <c r="C138" s="19" t="s">
        <v>260</v>
      </c>
      <c r="D138" s="33" t="s">
        <v>157</v>
      </c>
      <c r="E138" s="36">
        <v>118.75</v>
      </c>
      <c r="F138" s="36">
        <v>108.85</v>
      </c>
      <c r="G138" s="36">
        <v>98.96</v>
      </c>
      <c r="H138" s="57" t="s">
        <v>656</v>
      </c>
      <c r="I138" s="14"/>
      <c r="J138" s="14" t="str">
        <f t="shared" si="7"/>
        <v/>
      </c>
    </row>
    <row r="139" spans="1:10" ht="30">
      <c r="A139" s="33">
        <v>113</v>
      </c>
      <c r="B139" s="33" t="s">
        <v>261</v>
      </c>
      <c r="C139" s="19" t="s">
        <v>262</v>
      </c>
      <c r="D139" s="33" t="s">
        <v>157</v>
      </c>
      <c r="E139" s="36">
        <v>112.17</v>
      </c>
      <c r="F139" s="36">
        <v>102.83</v>
      </c>
      <c r="G139" s="36">
        <v>93.48</v>
      </c>
      <c r="H139" s="57" t="s">
        <v>656</v>
      </c>
      <c r="I139" s="14"/>
      <c r="J139" s="14" t="str">
        <f t="shared" si="7"/>
        <v/>
      </c>
    </row>
    <row r="140" spans="1:10" ht="15.75" customHeight="1">
      <c r="A140" s="33">
        <v>114</v>
      </c>
      <c r="B140" s="33" t="s">
        <v>263</v>
      </c>
      <c r="C140" s="32" t="s">
        <v>264</v>
      </c>
      <c r="D140" s="33" t="s">
        <v>157</v>
      </c>
      <c r="E140" s="36">
        <v>122.99</v>
      </c>
      <c r="F140" s="36">
        <v>112.74</v>
      </c>
      <c r="G140" s="36">
        <v>102.49</v>
      </c>
      <c r="H140" s="57" t="s">
        <v>670</v>
      </c>
      <c r="I140" s="14"/>
      <c r="J140" s="14" t="str">
        <f t="shared" si="7"/>
        <v/>
      </c>
    </row>
    <row r="141" spans="1:10" ht="30">
      <c r="A141" s="33">
        <v>115</v>
      </c>
      <c r="B141" s="33" t="s">
        <v>265</v>
      </c>
      <c r="C141" s="19" t="s">
        <v>266</v>
      </c>
      <c r="D141" s="33" t="s">
        <v>157</v>
      </c>
      <c r="E141" s="36">
        <v>121.92</v>
      </c>
      <c r="F141" s="36">
        <v>111.76</v>
      </c>
      <c r="G141" s="36">
        <v>101.6</v>
      </c>
      <c r="H141" s="57" t="s">
        <v>11</v>
      </c>
      <c r="I141" s="14"/>
      <c r="J141" s="14" t="str">
        <f t="shared" si="7"/>
        <v/>
      </c>
    </row>
    <row r="142" spans="1:10">
      <c r="A142" s="33">
        <v>116</v>
      </c>
      <c r="B142" s="33" t="s">
        <v>267</v>
      </c>
      <c r="C142" s="19" t="s">
        <v>268</v>
      </c>
      <c r="D142" s="33" t="s">
        <v>157</v>
      </c>
      <c r="E142" s="36">
        <v>118.36</v>
      </c>
      <c r="F142" s="36">
        <v>108.5</v>
      </c>
      <c r="G142" s="36">
        <v>98.64</v>
      </c>
      <c r="H142" s="57" t="s">
        <v>656</v>
      </c>
      <c r="I142" s="14"/>
      <c r="J142" s="14" t="str">
        <f t="shared" si="7"/>
        <v/>
      </c>
    </row>
    <row r="143" spans="1:10">
      <c r="A143" s="33">
        <v>117</v>
      </c>
      <c r="B143" s="33" t="s">
        <v>269</v>
      </c>
      <c r="C143" s="19" t="s">
        <v>270</v>
      </c>
      <c r="D143" s="33" t="s">
        <v>157</v>
      </c>
      <c r="E143" s="36">
        <v>128.27000000000001</v>
      </c>
      <c r="F143" s="36">
        <v>117.58</v>
      </c>
      <c r="G143" s="36">
        <v>106.89</v>
      </c>
      <c r="H143" s="57" t="s">
        <v>656</v>
      </c>
      <c r="I143" s="14"/>
      <c r="J143" s="14" t="str">
        <f t="shared" si="7"/>
        <v/>
      </c>
    </row>
    <row r="144" spans="1:10">
      <c r="A144" s="33">
        <v>118</v>
      </c>
      <c r="B144" s="33" t="s">
        <v>271</v>
      </c>
      <c r="C144" s="19" t="s">
        <v>272</v>
      </c>
      <c r="D144" s="33" t="s">
        <v>226</v>
      </c>
      <c r="E144" s="36">
        <v>124.76</v>
      </c>
      <c r="F144" s="36">
        <v>114.37</v>
      </c>
      <c r="G144" s="36">
        <v>103.97</v>
      </c>
      <c r="H144" s="57" t="s">
        <v>11</v>
      </c>
      <c r="I144" s="14"/>
      <c r="J144" s="14" t="str">
        <f t="shared" si="7"/>
        <v/>
      </c>
    </row>
    <row r="145" spans="1:10">
      <c r="A145" s="33">
        <v>119</v>
      </c>
      <c r="B145" s="33" t="s">
        <v>273</v>
      </c>
      <c r="C145" s="19" t="s">
        <v>274</v>
      </c>
      <c r="D145" s="33" t="s">
        <v>157</v>
      </c>
      <c r="E145" s="36">
        <v>118.63</v>
      </c>
      <c r="F145" s="36">
        <v>108.74</v>
      </c>
      <c r="G145" s="36">
        <v>98.86</v>
      </c>
      <c r="H145" s="57" t="s">
        <v>670</v>
      </c>
      <c r="I145" s="14"/>
      <c r="J145" s="14" t="str">
        <f t="shared" si="7"/>
        <v/>
      </c>
    </row>
    <row r="146" spans="1:10" ht="30">
      <c r="A146" s="33">
        <v>120</v>
      </c>
      <c r="B146" s="33" t="s">
        <v>275</v>
      </c>
      <c r="C146" s="19" t="s">
        <v>276</v>
      </c>
      <c r="D146" s="33" t="s">
        <v>157</v>
      </c>
      <c r="E146" s="36">
        <v>118.66</v>
      </c>
      <c r="F146" s="36">
        <v>108.77</v>
      </c>
      <c r="G146" s="36">
        <v>98.88</v>
      </c>
      <c r="H146" s="57" t="s">
        <v>656</v>
      </c>
      <c r="I146" s="14"/>
      <c r="J146" s="14" t="str">
        <f t="shared" si="7"/>
        <v/>
      </c>
    </row>
    <row r="147" spans="1:10" ht="30">
      <c r="A147" s="33">
        <v>121</v>
      </c>
      <c r="B147" s="33" t="s">
        <v>277</v>
      </c>
      <c r="C147" s="19" t="s">
        <v>278</v>
      </c>
      <c r="D147" s="33" t="s">
        <v>157</v>
      </c>
      <c r="E147" s="36">
        <v>119.83</v>
      </c>
      <c r="F147" s="36">
        <v>109.84</v>
      </c>
      <c r="G147" s="36">
        <v>99.86</v>
      </c>
      <c r="H147" s="57" t="s">
        <v>656</v>
      </c>
      <c r="I147" s="14"/>
      <c r="J147" s="14" t="str">
        <f t="shared" si="7"/>
        <v/>
      </c>
    </row>
    <row r="148" spans="1:10">
      <c r="A148" s="33">
        <v>122</v>
      </c>
      <c r="B148" s="33" t="s">
        <v>279</v>
      </c>
      <c r="C148" s="19" t="s">
        <v>280</v>
      </c>
      <c r="D148" s="33" t="s">
        <v>157</v>
      </c>
      <c r="E148" s="36">
        <v>122.33</v>
      </c>
      <c r="F148" s="36">
        <v>112.13</v>
      </c>
      <c r="G148" s="36">
        <v>101.94</v>
      </c>
      <c r="H148" s="57" t="s">
        <v>670</v>
      </c>
      <c r="I148" s="14"/>
      <c r="J148" s="14" t="str">
        <f t="shared" si="7"/>
        <v/>
      </c>
    </row>
    <row r="149" spans="1:10">
      <c r="A149" s="33">
        <v>123</v>
      </c>
      <c r="B149" s="33" t="s">
        <v>281</v>
      </c>
      <c r="C149" s="19" t="s">
        <v>282</v>
      </c>
      <c r="D149" s="33" t="s">
        <v>157</v>
      </c>
      <c r="E149" s="36">
        <v>119.68</v>
      </c>
      <c r="F149" s="36">
        <v>109.71</v>
      </c>
      <c r="G149" s="36">
        <v>99.74</v>
      </c>
      <c r="H149" s="57" t="s">
        <v>656</v>
      </c>
      <c r="I149" s="14"/>
      <c r="J149" s="14" t="str">
        <f t="shared" si="7"/>
        <v/>
      </c>
    </row>
    <row r="150" spans="1:10">
      <c r="A150" s="33">
        <v>124</v>
      </c>
      <c r="B150" s="33" t="s">
        <v>283</v>
      </c>
      <c r="C150" s="19" t="s">
        <v>284</v>
      </c>
      <c r="D150" s="33" t="s">
        <v>157</v>
      </c>
      <c r="E150" s="36">
        <v>83.99</v>
      </c>
      <c r="F150" s="36">
        <v>76.989999999999995</v>
      </c>
      <c r="G150" s="36">
        <v>69.989999999999995</v>
      </c>
      <c r="H150" s="57" t="s">
        <v>670</v>
      </c>
      <c r="I150" s="14"/>
      <c r="J150" s="14" t="str">
        <f t="shared" si="7"/>
        <v/>
      </c>
    </row>
    <row r="151" spans="1:10">
      <c r="A151" s="33">
        <v>125</v>
      </c>
      <c r="B151" s="33" t="s">
        <v>285</v>
      </c>
      <c r="C151" s="19" t="s">
        <v>286</v>
      </c>
      <c r="D151" s="33" t="s">
        <v>157</v>
      </c>
      <c r="E151" s="36">
        <v>110.09</v>
      </c>
      <c r="F151" s="36">
        <v>100.91</v>
      </c>
      <c r="G151" s="36">
        <v>91.74</v>
      </c>
      <c r="H151" s="57" t="s">
        <v>656</v>
      </c>
      <c r="I151" s="14"/>
      <c r="J151" s="14" t="str">
        <f t="shared" si="7"/>
        <v/>
      </c>
    </row>
    <row r="152" spans="1:10" ht="30">
      <c r="A152" s="33">
        <v>126</v>
      </c>
      <c r="B152" s="33" t="s">
        <v>287</v>
      </c>
      <c r="C152" s="19" t="s">
        <v>288</v>
      </c>
      <c r="D152" s="33" t="s">
        <v>157</v>
      </c>
      <c r="E152" s="36">
        <v>135.37</v>
      </c>
      <c r="F152" s="36">
        <v>124.09</v>
      </c>
      <c r="G152" s="36">
        <v>112.81</v>
      </c>
      <c r="H152" s="57" t="s">
        <v>670</v>
      </c>
      <c r="I152" s="14"/>
      <c r="J152" s="14" t="str">
        <f t="shared" si="7"/>
        <v/>
      </c>
    </row>
    <row r="153" spans="1:10" ht="30">
      <c r="A153" s="33">
        <v>127</v>
      </c>
      <c r="B153" s="33" t="s">
        <v>289</v>
      </c>
      <c r="C153" s="19" t="s">
        <v>290</v>
      </c>
      <c r="D153" s="33" t="s">
        <v>157</v>
      </c>
      <c r="E153" s="36">
        <v>137.9</v>
      </c>
      <c r="F153" s="36">
        <v>126.41</v>
      </c>
      <c r="G153" s="36">
        <v>114.92</v>
      </c>
      <c r="H153" s="57" t="s">
        <v>670</v>
      </c>
      <c r="I153" s="14"/>
      <c r="J153" s="14" t="str">
        <f t="shared" si="7"/>
        <v/>
      </c>
    </row>
    <row r="154" spans="1:10">
      <c r="A154" s="8"/>
      <c r="B154" s="10"/>
      <c r="C154" s="18" t="s">
        <v>215</v>
      </c>
      <c r="D154" s="9"/>
      <c r="E154" s="11" t="s">
        <v>12</v>
      </c>
      <c r="F154" s="13" t="s">
        <v>12</v>
      </c>
      <c r="G154" s="11" t="s">
        <v>12</v>
      </c>
      <c r="H154" s="64" t="s">
        <v>12</v>
      </c>
      <c r="I154" s="13"/>
      <c r="J154" s="12"/>
    </row>
    <row r="155" spans="1:10" ht="30">
      <c r="A155" s="33">
        <v>128</v>
      </c>
      <c r="B155" s="33" t="s">
        <v>291</v>
      </c>
      <c r="C155" s="19" t="s">
        <v>292</v>
      </c>
      <c r="D155" s="33" t="s">
        <v>157</v>
      </c>
      <c r="E155" s="36">
        <v>136.72999999999999</v>
      </c>
      <c r="F155" s="36">
        <v>125.33</v>
      </c>
      <c r="G155" s="36">
        <v>113.94</v>
      </c>
      <c r="H155" s="57" t="s">
        <v>656</v>
      </c>
      <c r="I155" s="14"/>
      <c r="J155" s="14" t="str">
        <f t="shared" ref="J155:J160" si="8">IF(I155&lt;1,"",IF($I$10="A",I155*G155,IF($I$10="B",I155*F155,I155*E155)))</f>
        <v/>
      </c>
    </row>
    <row r="156" spans="1:10" ht="30">
      <c r="A156" s="33">
        <v>129</v>
      </c>
      <c r="B156" s="33" t="s">
        <v>293</v>
      </c>
      <c r="C156" s="19" t="s">
        <v>294</v>
      </c>
      <c r="D156" s="33" t="s">
        <v>157</v>
      </c>
      <c r="E156" s="36">
        <v>137.27000000000001</v>
      </c>
      <c r="F156" s="36">
        <v>125.83</v>
      </c>
      <c r="G156" s="36">
        <v>114.39</v>
      </c>
      <c r="H156" s="57" t="s">
        <v>670</v>
      </c>
      <c r="I156" s="14"/>
      <c r="J156" s="14" t="str">
        <f t="shared" si="8"/>
        <v/>
      </c>
    </row>
    <row r="157" spans="1:10" ht="30">
      <c r="A157" s="33">
        <v>130</v>
      </c>
      <c r="B157" s="33" t="s">
        <v>295</v>
      </c>
      <c r="C157" s="19" t="s">
        <v>296</v>
      </c>
      <c r="D157" s="33" t="s">
        <v>157</v>
      </c>
      <c r="E157" s="36">
        <v>146.24</v>
      </c>
      <c r="F157" s="36">
        <v>134.06</v>
      </c>
      <c r="G157" s="36">
        <v>121.87</v>
      </c>
      <c r="H157" s="57" t="s">
        <v>656</v>
      </c>
      <c r="I157" s="14"/>
      <c r="J157" s="14" t="str">
        <f t="shared" si="8"/>
        <v/>
      </c>
    </row>
    <row r="158" spans="1:10" ht="60">
      <c r="A158" s="33">
        <v>131</v>
      </c>
      <c r="B158" s="33" t="s">
        <v>297</v>
      </c>
      <c r="C158" s="19" t="s">
        <v>298</v>
      </c>
      <c r="D158" s="33" t="s">
        <v>157</v>
      </c>
      <c r="E158" s="36">
        <v>151.19</v>
      </c>
      <c r="F158" s="36">
        <v>138.59</v>
      </c>
      <c r="G158" s="36">
        <v>125.99</v>
      </c>
      <c r="H158" s="57" t="s">
        <v>656</v>
      </c>
      <c r="I158" s="14"/>
      <c r="J158" s="14" t="str">
        <f t="shared" si="8"/>
        <v/>
      </c>
    </row>
    <row r="159" spans="1:10" ht="45.75" customHeight="1">
      <c r="A159" s="33">
        <v>132</v>
      </c>
      <c r="B159" s="33" t="s">
        <v>299</v>
      </c>
      <c r="C159" s="31" t="s">
        <v>300</v>
      </c>
      <c r="D159" s="33" t="s">
        <v>157</v>
      </c>
      <c r="E159" s="36">
        <v>149.86000000000001</v>
      </c>
      <c r="F159" s="36">
        <v>137.37</v>
      </c>
      <c r="G159" s="36">
        <v>124.88</v>
      </c>
      <c r="H159" s="57" t="s">
        <v>656</v>
      </c>
      <c r="I159" s="14"/>
      <c r="J159" s="14" t="str">
        <f t="shared" si="8"/>
        <v/>
      </c>
    </row>
    <row r="160" spans="1:10">
      <c r="A160" s="33">
        <v>133</v>
      </c>
      <c r="B160" s="33" t="s">
        <v>301</v>
      </c>
      <c r="C160" s="19" t="s">
        <v>302</v>
      </c>
      <c r="D160" s="33" t="s">
        <v>157</v>
      </c>
      <c r="E160" s="36">
        <v>149.96</v>
      </c>
      <c r="F160" s="36">
        <v>137.47</v>
      </c>
      <c r="G160" s="36">
        <v>124.97</v>
      </c>
      <c r="H160" s="57" t="s">
        <v>656</v>
      </c>
      <c r="I160" s="14"/>
      <c r="J160" s="14" t="str">
        <f t="shared" si="8"/>
        <v/>
      </c>
    </row>
    <row r="161" spans="1:10">
      <c r="A161" s="33"/>
      <c r="B161" s="33"/>
      <c r="C161" s="19" t="s">
        <v>215</v>
      </c>
      <c r="D161" s="33"/>
      <c r="E161" s="36" t="s">
        <v>12</v>
      </c>
      <c r="F161" s="36" t="s">
        <v>12</v>
      </c>
      <c r="G161" s="36" t="s">
        <v>12</v>
      </c>
      <c r="H161" s="57" t="s">
        <v>12</v>
      </c>
      <c r="I161" s="14"/>
      <c r="J161" s="14"/>
    </row>
    <row r="162" spans="1:10" ht="45">
      <c r="A162" s="33">
        <v>134</v>
      </c>
      <c r="B162" s="33" t="s">
        <v>303</v>
      </c>
      <c r="C162" s="19" t="s">
        <v>304</v>
      </c>
      <c r="D162" s="33" t="s">
        <v>157</v>
      </c>
      <c r="E162" s="36">
        <v>143.84</v>
      </c>
      <c r="F162" s="36">
        <v>131.86000000000001</v>
      </c>
      <c r="G162" s="36">
        <v>119.87</v>
      </c>
      <c r="H162" s="57" t="s">
        <v>670</v>
      </c>
      <c r="I162" s="14"/>
      <c r="J162" s="14" t="str">
        <f t="shared" ref="J162:J176" si="9">IF(I162&lt;1,"",IF($I$10="A",I162*G162,IF($I$10="B",I162*F162,I162*E162)))</f>
        <v/>
      </c>
    </row>
    <row r="163" spans="1:10" ht="30">
      <c r="A163" s="33">
        <v>135</v>
      </c>
      <c r="B163" s="33" t="s">
        <v>305</v>
      </c>
      <c r="C163" s="19" t="s">
        <v>306</v>
      </c>
      <c r="D163" s="33" t="s">
        <v>157</v>
      </c>
      <c r="E163" s="36">
        <v>158.22999999999999</v>
      </c>
      <c r="F163" s="36">
        <v>145.04</v>
      </c>
      <c r="G163" s="36">
        <v>131.86000000000001</v>
      </c>
      <c r="H163" s="57" t="s">
        <v>656</v>
      </c>
      <c r="I163" s="14"/>
      <c r="J163" s="14" t="str">
        <f t="shared" si="9"/>
        <v/>
      </c>
    </row>
    <row r="164" spans="1:10">
      <c r="A164" s="33">
        <v>136</v>
      </c>
      <c r="B164" s="33" t="s">
        <v>307</v>
      </c>
      <c r="C164" s="19" t="s">
        <v>308</v>
      </c>
      <c r="D164" s="33" t="s">
        <v>157</v>
      </c>
      <c r="E164" s="36">
        <v>154.4</v>
      </c>
      <c r="F164" s="36">
        <v>141.53</v>
      </c>
      <c r="G164" s="36">
        <v>128.66999999999999</v>
      </c>
      <c r="H164" s="57" t="s">
        <v>656</v>
      </c>
      <c r="I164" s="14"/>
      <c r="J164" s="14" t="str">
        <f t="shared" si="9"/>
        <v/>
      </c>
    </row>
    <row r="165" spans="1:10" ht="30">
      <c r="A165" s="33">
        <v>137</v>
      </c>
      <c r="B165" s="33" t="s">
        <v>309</v>
      </c>
      <c r="C165" s="19" t="s">
        <v>310</v>
      </c>
      <c r="D165" s="33" t="s">
        <v>157</v>
      </c>
      <c r="E165" s="36">
        <v>161.97999999999999</v>
      </c>
      <c r="F165" s="36">
        <v>148.47999999999999</v>
      </c>
      <c r="G165" s="36">
        <v>134.97999999999999</v>
      </c>
      <c r="H165" s="57" t="s">
        <v>670</v>
      </c>
      <c r="I165" s="14"/>
      <c r="J165" s="14" t="str">
        <f t="shared" si="9"/>
        <v/>
      </c>
    </row>
    <row r="166" spans="1:10" ht="15.75" customHeight="1">
      <c r="A166" s="33">
        <v>138</v>
      </c>
      <c r="B166" s="33" t="s">
        <v>311</v>
      </c>
      <c r="C166" s="19" t="s">
        <v>312</v>
      </c>
      <c r="D166" s="33" t="s">
        <v>157</v>
      </c>
      <c r="E166" s="36">
        <v>157.82</v>
      </c>
      <c r="F166" s="36">
        <v>144.66999999999999</v>
      </c>
      <c r="G166" s="36">
        <v>131.52000000000001</v>
      </c>
      <c r="H166" s="57" t="s">
        <v>670</v>
      </c>
      <c r="I166" s="14"/>
      <c r="J166" s="14" t="str">
        <f t="shared" si="9"/>
        <v/>
      </c>
    </row>
    <row r="167" spans="1:10">
      <c r="A167" s="33">
        <v>139</v>
      </c>
      <c r="B167" s="33" t="s">
        <v>313</v>
      </c>
      <c r="C167" s="19" t="s">
        <v>314</v>
      </c>
      <c r="D167" s="33" t="s">
        <v>157</v>
      </c>
      <c r="E167" s="36">
        <v>113.74</v>
      </c>
      <c r="F167" s="36">
        <v>104.26</v>
      </c>
      <c r="G167" s="36">
        <v>94.78</v>
      </c>
      <c r="H167" s="57" t="s">
        <v>11</v>
      </c>
      <c r="I167" s="14"/>
      <c r="J167" s="14" t="str">
        <f t="shared" si="9"/>
        <v/>
      </c>
    </row>
    <row r="168" spans="1:10" ht="30">
      <c r="A168" s="33">
        <v>140</v>
      </c>
      <c r="B168" s="33" t="s">
        <v>315</v>
      </c>
      <c r="C168" s="19" t="s">
        <v>316</v>
      </c>
      <c r="D168" s="33" t="s">
        <v>157</v>
      </c>
      <c r="E168" s="36">
        <v>207.47</v>
      </c>
      <c r="F168" s="36">
        <v>190.18</v>
      </c>
      <c r="G168" s="36">
        <v>172.89</v>
      </c>
      <c r="H168" s="57" t="s">
        <v>670</v>
      </c>
      <c r="I168" s="14"/>
      <c r="J168" s="14" t="str">
        <f t="shared" si="9"/>
        <v/>
      </c>
    </row>
    <row r="169" spans="1:10">
      <c r="A169" s="33">
        <v>141</v>
      </c>
      <c r="B169" s="33" t="s">
        <v>317</v>
      </c>
      <c r="C169" s="19" t="s">
        <v>318</v>
      </c>
      <c r="D169" s="33" t="s">
        <v>157</v>
      </c>
      <c r="E169" s="36">
        <v>152.11000000000001</v>
      </c>
      <c r="F169" s="36">
        <v>139.44</v>
      </c>
      <c r="G169" s="36">
        <v>126.76</v>
      </c>
      <c r="H169" s="57" t="s">
        <v>670</v>
      </c>
      <c r="I169" s="14"/>
      <c r="J169" s="14" t="str">
        <f t="shared" si="9"/>
        <v/>
      </c>
    </row>
    <row r="170" spans="1:10">
      <c r="A170" s="33">
        <v>142</v>
      </c>
      <c r="B170" s="33" t="s">
        <v>319</v>
      </c>
      <c r="C170" s="19" t="s">
        <v>320</v>
      </c>
      <c r="D170" s="33" t="s">
        <v>157</v>
      </c>
      <c r="E170" s="36">
        <v>160.31</v>
      </c>
      <c r="F170" s="36">
        <v>146.94999999999999</v>
      </c>
      <c r="G170" s="36">
        <v>133.59</v>
      </c>
      <c r="H170" s="57" t="s">
        <v>11</v>
      </c>
      <c r="I170" s="14"/>
      <c r="J170" s="14" t="str">
        <f t="shared" si="9"/>
        <v/>
      </c>
    </row>
    <row r="171" spans="1:10">
      <c r="A171" s="33">
        <v>143</v>
      </c>
      <c r="B171" s="33" t="s">
        <v>321</v>
      </c>
      <c r="C171" s="19" t="s">
        <v>322</v>
      </c>
      <c r="D171" s="33" t="s">
        <v>157</v>
      </c>
      <c r="E171" s="36">
        <v>163.16</v>
      </c>
      <c r="F171" s="36">
        <v>149.57</v>
      </c>
      <c r="G171" s="36">
        <v>135.97</v>
      </c>
      <c r="H171" s="57" t="s">
        <v>11</v>
      </c>
      <c r="I171" s="14"/>
      <c r="J171" s="14" t="str">
        <f t="shared" si="9"/>
        <v/>
      </c>
    </row>
    <row r="172" spans="1:10">
      <c r="A172" s="33">
        <v>144</v>
      </c>
      <c r="B172" s="33" t="s">
        <v>323</v>
      </c>
      <c r="C172" s="19" t="s">
        <v>324</v>
      </c>
      <c r="D172" s="33" t="s">
        <v>157</v>
      </c>
      <c r="E172" s="36">
        <v>154.36000000000001</v>
      </c>
      <c r="F172" s="36">
        <v>141.5</v>
      </c>
      <c r="G172" s="36">
        <v>128.63</v>
      </c>
      <c r="H172" s="57" t="s">
        <v>656</v>
      </c>
      <c r="I172" s="14"/>
      <c r="J172" s="14" t="str">
        <f t="shared" si="9"/>
        <v/>
      </c>
    </row>
    <row r="173" spans="1:10">
      <c r="A173" s="33">
        <v>145</v>
      </c>
      <c r="B173" s="33" t="s">
        <v>325</v>
      </c>
      <c r="C173" s="19" t="s">
        <v>326</v>
      </c>
      <c r="D173" s="33" t="s">
        <v>157</v>
      </c>
      <c r="E173" s="36">
        <v>158.37</v>
      </c>
      <c r="F173" s="36">
        <v>145.18</v>
      </c>
      <c r="G173" s="36">
        <v>131.97999999999999</v>
      </c>
      <c r="H173" s="57" t="s">
        <v>656</v>
      </c>
      <c r="I173" s="14"/>
      <c r="J173" s="14" t="str">
        <f t="shared" si="9"/>
        <v/>
      </c>
    </row>
    <row r="174" spans="1:10">
      <c r="A174" s="33">
        <v>146</v>
      </c>
      <c r="B174" s="33" t="s">
        <v>327</v>
      </c>
      <c r="C174" s="19" t="s">
        <v>328</v>
      </c>
      <c r="D174" s="33" t="s">
        <v>157</v>
      </c>
      <c r="E174" s="36">
        <v>164.21</v>
      </c>
      <c r="F174" s="36">
        <v>150.52000000000001</v>
      </c>
      <c r="G174" s="36">
        <v>136.84</v>
      </c>
      <c r="H174" s="57" t="s">
        <v>656</v>
      </c>
      <c r="I174" s="14"/>
      <c r="J174" s="14" t="str">
        <f t="shared" si="9"/>
        <v/>
      </c>
    </row>
    <row r="175" spans="1:10">
      <c r="A175" s="33">
        <v>147</v>
      </c>
      <c r="B175" s="33" t="s">
        <v>330</v>
      </c>
      <c r="C175" s="19" t="s">
        <v>331</v>
      </c>
      <c r="D175" s="33" t="s">
        <v>176</v>
      </c>
      <c r="E175" s="36">
        <v>160.63999999999999</v>
      </c>
      <c r="F175" s="36">
        <v>147.26</v>
      </c>
      <c r="G175" s="36">
        <v>133.87</v>
      </c>
      <c r="H175" s="57" t="s">
        <v>11</v>
      </c>
      <c r="I175" s="14"/>
      <c r="J175" s="14" t="str">
        <f t="shared" si="9"/>
        <v/>
      </c>
    </row>
    <row r="176" spans="1:10">
      <c r="A176" s="33">
        <v>148</v>
      </c>
      <c r="B176" s="33" t="s">
        <v>332</v>
      </c>
      <c r="C176" s="19" t="s">
        <v>333</v>
      </c>
      <c r="D176" s="33" t="s">
        <v>157</v>
      </c>
      <c r="E176" s="36">
        <v>158.38999999999999</v>
      </c>
      <c r="F176" s="36">
        <v>145.19</v>
      </c>
      <c r="G176" s="36">
        <v>131.99</v>
      </c>
      <c r="H176" s="57" t="s">
        <v>656</v>
      </c>
      <c r="I176" s="14"/>
      <c r="J176" s="14" t="str">
        <f t="shared" si="9"/>
        <v/>
      </c>
    </row>
    <row r="177" spans="1:10">
      <c r="A177" s="8"/>
      <c r="B177" s="10"/>
      <c r="C177" s="18" t="s">
        <v>329</v>
      </c>
      <c r="D177" s="9"/>
      <c r="E177" s="11" t="s">
        <v>12</v>
      </c>
      <c r="F177" s="13" t="s">
        <v>12</v>
      </c>
      <c r="G177" s="11" t="s">
        <v>12</v>
      </c>
      <c r="H177" s="64" t="s">
        <v>12</v>
      </c>
      <c r="I177" s="13"/>
      <c r="J177" s="12"/>
    </row>
    <row r="178" spans="1:10">
      <c r="A178" s="33">
        <v>149</v>
      </c>
      <c r="B178" s="33" t="s">
        <v>334</v>
      </c>
      <c r="C178" s="19" t="s">
        <v>335</v>
      </c>
      <c r="D178" s="33" t="s">
        <v>157</v>
      </c>
      <c r="E178" s="36">
        <v>157.99</v>
      </c>
      <c r="F178" s="36">
        <v>144.82</v>
      </c>
      <c r="G178" s="36">
        <v>131.66</v>
      </c>
      <c r="H178" s="57" t="s">
        <v>670</v>
      </c>
      <c r="I178" s="14"/>
      <c r="J178" s="14" t="str">
        <f t="shared" ref="J178:J210" si="10">IF(I178&lt;1,"",IF($I$10="A",I178*G178,IF($I$10="B",I178*F178,I178*E178)))</f>
        <v/>
      </c>
    </row>
    <row r="179" spans="1:10" ht="15" customHeight="1">
      <c r="A179" s="33">
        <v>150</v>
      </c>
      <c r="B179" s="33" t="s">
        <v>336</v>
      </c>
      <c r="C179" s="19" t="s">
        <v>337</v>
      </c>
      <c r="D179" s="33" t="s">
        <v>157</v>
      </c>
      <c r="E179" s="36">
        <v>154.4</v>
      </c>
      <c r="F179" s="36">
        <v>141.53</v>
      </c>
      <c r="G179" s="36">
        <v>128.66999999999999</v>
      </c>
      <c r="H179" s="57" t="s">
        <v>656</v>
      </c>
      <c r="I179" s="14"/>
      <c r="J179" s="14" t="str">
        <f t="shared" si="10"/>
        <v/>
      </c>
    </row>
    <row r="180" spans="1:10">
      <c r="A180" s="33">
        <v>151</v>
      </c>
      <c r="B180" s="33" t="s">
        <v>338</v>
      </c>
      <c r="C180" s="19" t="s">
        <v>339</v>
      </c>
      <c r="D180" s="33" t="s">
        <v>157</v>
      </c>
      <c r="E180" s="36">
        <v>148.74</v>
      </c>
      <c r="F180" s="36">
        <v>136.34</v>
      </c>
      <c r="G180" s="36">
        <v>123.95</v>
      </c>
      <c r="H180" s="57" t="s">
        <v>656</v>
      </c>
      <c r="I180" s="14"/>
      <c r="J180" s="14" t="str">
        <f t="shared" si="10"/>
        <v/>
      </c>
    </row>
    <row r="181" spans="1:10">
      <c r="A181" s="33">
        <v>152</v>
      </c>
      <c r="B181" s="33" t="s">
        <v>340</v>
      </c>
      <c r="C181" s="19" t="s">
        <v>341</v>
      </c>
      <c r="D181" s="33" t="s">
        <v>157</v>
      </c>
      <c r="E181" s="36">
        <v>162.91999999999999</v>
      </c>
      <c r="F181" s="36">
        <v>149.35</v>
      </c>
      <c r="G181" s="36">
        <v>135.77000000000001</v>
      </c>
      <c r="H181" s="57" t="s">
        <v>656</v>
      </c>
      <c r="I181" s="14"/>
      <c r="J181" s="14" t="str">
        <f t="shared" si="10"/>
        <v/>
      </c>
    </row>
    <row r="182" spans="1:10">
      <c r="A182" s="33">
        <v>153</v>
      </c>
      <c r="B182" s="33" t="s">
        <v>342</v>
      </c>
      <c r="C182" s="19" t="s">
        <v>343</v>
      </c>
      <c r="D182" s="33" t="s">
        <v>157</v>
      </c>
      <c r="E182" s="36">
        <v>154.36000000000001</v>
      </c>
      <c r="F182" s="36">
        <v>141.5</v>
      </c>
      <c r="G182" s="36">
        <v>128.63</v>
      </c>
      <c r="H182" s="57" t="s">
        <v>656</v>
      </c>
      <c r="I182" s="14"/>
      <c r="J182" s="14" t="str">
        <f t="shared" si="10"/>
        <v/>
      </c>
    </row>
    <row r="183" spans="1:10">
      <c r="A183" s="33">
        <v>154</v>
      </c>
      <c r="B183" s="33" t="s">
        <v>344</v>
      </c>
      <c r="C183" s="19" t="s">
        <v>345</v>
      </c>
      <c r="D183" s="33" t="s">
        <v>157</v>
      </c>
      <c r="E183" s="36">
        <v>154.36000000000001</v>
      </c>
      <c r="F183" s="36">
        <v>141.5</v>
      </c>
      <c r="G183" s="36">
        <v>128.63</v>
      </c>
      <c r="H183" s="57" t="s">
        <v>670</v>
      </c>
      <c r="I183" s="14"/>
      <c r="J183" s="14" t="str">
        <f t="shared" si="10"/>
        <v/>
      </c>
    </row>
    <row r="184" spans="1:10">
      <c r="A184" s="33">
        <v>155</v>
      </c>
      <c r="B184" s="33" t="s">
        <v>346</v>
      </c>
      <c r="C184" s="19" t="s">
        <v>347</v>
      </c>
      <c r="D184" s="33" t="s">
        <v>167</v>
      </c>
      <c r="E184" s="36">
        <v>119.96</v>
      </c>
      <c r="F184" s="36">
        <v>109.97</v>
      </c>
      <c r="G184" s="36">
        <v>99.97</v>
      </c>
      <c r="H184" s="57" t="s">
        <v>656</v>
      </c>
      <c r="I184" s="14"/>
      <c r="J184" s="14" t="str">
        <f t="shared" si="10"/>
        <v/>
      </c>
    </row>
    <row r="185" spans="1:10">
      <c r="A185" s="33">
        <v>156</v>
      </c>
      <c r="B185" s="33" t="s">
        <v>348</v>
      </c>
      <c r="C185" s="19" t="s">
        <v>349</v>
      </c>
      <c r="D185" s="33" t="s">
        <v>167</v>
      </c>
      <c r="E185" s="36">
        <v>124.79</v>
      </c>
      <c r="F185" s="36">
        <v>114.39</v>
      </c>
      <c r="G185" s="36">
        <v>103.99</v>
      </c>
      <c r="H185" s="57" t="s">
        <v>656</v>
      </c>
      <c r="I185" s="14"/>
      <c r="J185" s="14" t="str">
        <f t="shared" si="10"/>
        <v/>
      </c>
    </row>
    <row r="186" spans="1:10">
      <c r="A186" s="33">
        <v>157</v>
      </c>
      <c r="B186" s="33" t="s">
        <v>350</v>
      </c>
      <c r="C186" s="19" t="s">
        <v>351</v>
      </c>
      <c r="D186" s="33" t="s">
        <v>176</v>
      </c>
      <c r="E186" s="36">
        <v>128.38</v>
      </c>
      <c r="F186" s="36">
        <v>117.68</v>
      </c>
      <c r="G186" s="36">
        <v>106.98</v>
      </c>
      <c r="H186" s="57" t="s">
        <v>656</v>
      </c>
      <c r="I186" s="14"/>
      <c r="J186" s="14" t="str">
        <f t="shared" si="10"/>
        <v/>
      </c>
    </row>
    <row r="187" spans="1:10" ht="30">
      <c r="A187" s="33">
        <v>158</v>
      </c>
      <c r="B187" s="33" t="s">
        <v>352</v>
      </c>
      <c r="C187" s="19" t="s">
        <v>353</v>
      </c>
      <c r="D187" s="33" t="s">
        <v>157</v>
      </c>
      <c r="E187" s="36">
        <v>131.99</v>
      </c>
      <c r="F187" s="36">
        <v>120.99</v>
      </c>
      <c r="G187" s="36">
        <v>109.99</v>
      </c>
      <c r="H187" s="57" t="s">
        <v>11</v>
      </c>
      <c r="I187" s="14"/>
      <c r="J187" s="14" t="str">
        <f t="shared" si="10"/>
        <v/>
      </c>
    </row>
    <row r="188" spans="1:10">
      <c r="A188" s="33">
        <v>159</v>
      </c>
      <c r="B188" s="33" t="s">
        <v>354</v>
      </c>
      <c r="C188" s="19" t="s">
        <v>355</v>
      </c>
      <c r="D188" s="33" t="s">
        <v>167</v>
      </c>
      <c r="E188" s="36">
        <v>128.36000000000001</v>
      </c>
      <c r="F188" s="36">
        <v>117.67</v>
      </c>
      <c r="G188" s="36">
        <v>106.97</v>
      </c>
      <c r="H188" s="57" t="s">
        <v>656</v>
      </c>
      <c r="I188" s="14"/>
      <c r="J188" s="14" t="str">
        <f t="shared" si="10"/>
        <v/>
      </c>
    </row>
    <row r="189" spans="1:10">
      <c r="A189" s="33">
        <v>160</v>
      </c>
      <c r="B189" s="33" t="s">
        <v>356</v>
      </c>
      <c r="C189" s="19" t="s">
        <v>357</v>
      </c>
      <c r="D189" s="33" t="s">
        <v>226</v>
      </c>
      <c r="E189" s="36">
        <v>125.37</v>
      </c>
      <c r="F189" s="36">
        <v>114.93</v>
      </c>
      <c r="G189" s="36">
        <v>104.48</v>
      </c>
      <c r="H189" s="57" t="s">
        <v>670</v>
      </c>
      <c r="I189" s="14"/>
      <c r="J189" s="14" t="str">
        <f t="shared" si="10"/>
        <v/>
      </c>
    </row>
    <row r="190" spans="1:10">
      <c r="A190" s="33">
        <v>161</v>
      </c>
      <c r="B190" s="33" t="s">
        <v>358</v>
      </c>
      <c r="C190" s="19" t="s">
        <v>359</v>
      </c>
      <c r="D190" s="33" t="s">
        <v>226</v>
      </c>
      <c r="E190" s="36">
        <v>113.95</v>
      </c>
      <c r="F190" s="36">
        <v>104.46</v>
      </c>
      <c r="G190" s="36">
        <v>94.96</v>
      </c>
      <c r="H190" s="57" t="s">
        <v>670</v>
      </c>
      <c r="I190" s="14"/>
      <c r="J190" s="14" t="str">
        <f t="shared" si="10"/>
        <v/>
      </c>
    </row>
    <row r="191" spans="1:10">
      <c r="A191" s="33">
        <v>162</v>
      </c>
      <c r="B191" s="33" t="s">
        <v>361</v>
      </c>
      <c r="C191" s="19" t="s">
        <v>362</v>
      </c>
      <c r="D191" s="33" t="s">
        <v>157</v>
      </c>
      <c r="E191" s="36">
        <v>184.34</v>
      </c>
      <c r="F191" s="36">
        <v>168.98</v>
      </c>
      <c r="G191" s="36">
        <v>153.62</v>
      </c>
      <c r="H191" s="57" t="s">
        <v>656</v>
      </c>
      <c r="I191" s="14"/>
      <c r="J191" s="14" t="str">
        <f t="shared" si="10"/>
        <v/>
      </c>
    </row>
    <row r="192" spans="1:10">
      <c r="A192" s="33">
        <v>163</v>
      </c>
      <c r="B192" s="33" t="s">
        <v>363</v>
      </c>
      <c r="C192" s="19" t="s">
        <v>364</v>
      </c>
      <c r="D192" s="33" t="s">
        <v>157</v>
      </c>
      <c r="E192" s="36">
        <v>184.34</v>
      </c>
      <c r="F192" s="36">
        <v>168.98</v>
      </c>
      <c r="G192" s="36">
        <v>153.62</v>
      </c>
      <c r="H192" s="57" t="s">
        <v>656</v>
      </c>
      <c r="I192" s="14"/>
      <c r="J192" s="14" t="str">
        <f t="shared" si="10"/>
        <v/>
      </c>
    </row>
    <row r="193" spans="1:10">
      <c r="A193" s="33">
        <v>164</v>
      </c>
      <c r="B193" s="33" t="s">
        <v>365</v>
      </c>
      <c r="C193" s="19" t="s">
        <v>366</v>
      </c>
      <c r="D193" s="33" t="s">
        <v>157</v>
      </c>
      <c r="E193" s="36">
        <v>184.34</v>
      </c>
      <c r="F193" s="36">
        <v>168.98</v>
      </c>
      <c r="G193" s="36">
        <v>153.62</v>
      </c>
      <c r="H193" s="57" t="s">
        <v>670</v>
      </c>
      <c r="I193" s="14"/>
      <c r="J193" s="14" t="str">
        <f t="shared" si="10"/>
        <v/>
      </c>
    </row>
    <row r="194" spans="1:10">
      <c r="A194" s="33">
        <v>165</v>
      </c>
      <c r="B194" s="33" t="s">
        <v>367</v>
      </c>
      <c r="C194" s="19" t="s">
        <v>368</v>
      </c>
      <c r="D194" s="33" t="s">
        <v>157</v>
      </c>
      <c r="E194" s="36">
        <v>184.34</v>
      </c>
      <c r="F194" s="36">
        <v>168.98</v>
      </c>
      <c r="G194" s="36">
        <v>153.62</v>
      </c>
      <c r="H194" s="57" t="s">
        <v>656</v>
      </c>
      <c r="I194" s="14"/>
      <c r="J194" s="14" t="str">
        <f t="shared" si="10"/>
        <v/>
      </c>
    </row>
    <row r="195" spans="1:10">
      <c r="A195" s="33">
        <v>166</v>
      </c>
      <c r="B195" s="33" t="s">
        <v>369</v>
      </c>
      <c r="C195" s="19" t="s">
        <v>370</v>
      </c>
      <c r="D195" s="33" t="s">
        <v>157</v>
      </c>
      <c r="E195" s="36">
        <v>184.34</v>
      </c>
      <c r="F195" s="36">
        <v>168.98</v>
      </c>
      <c r="G195" s="36">
        <v>153.62</v>
      </c>
      <c r="H195" s="57" t="s">
        <v>670</v>
      </c>
      <c r="I195" s="14"/>
      <c r="J195" s="14" t="str">
        <f t="shared" si="10"/>
        <v/>
      </c>
    </row>
    <row r="196" spans="1:10">
      <c r="A196" s="33">
        <v>167</v>
      </c>
      <c r="B196" s="33" t="s">
        <v>371</v>
      </c>
      <c r="C196" s="19" t="s">
        <v>372</v>
      </c>
      <c r="D196" s="33" t="s">
        <v>226</v>
      </c>
      <c r="E196" s="36">
        <v>118.77</v>
      </c>
      <c r="F196" s="36">
        <v>108.88</v>
      </c>
      <c r="G196" s="36">
        <v>98.98</v>
      </c>
      <c r="H196" s="57" t="s">
        <v>656</v>
      </c>
      <c r="I196" s="14"/>
      <c r="J196" s="14" t="str">
        <f t="shared" si="10"/>
        <v/>
      </c>
    </row>
    <row r="197" spans="1:10">
      <c r="A197" s="33">
        <v>168</v>
      </c>
      <c r="B197" s="33" t="s">
        <v>373</v>
      </c>
      <c r="C197" s="19" t="s">
        <v>374</v>
      </c>
      <c r="D197" s="33" t="s">
        <v>226</v>
      </c>
      <c r="E197" s="36">
        <v>131.96</v>
      </c>
      <c r="F197" s="36">
        <v>120.96</v>
      </c>
      <c r="G197" s="36">
        <v>109.97</v>
      </c>
      <c r="H197" s="57" t="s">
        <v>670</v>
      </c>
      <c r="I197" s="14"/>
      <c r="J197" s="14" t="str">
        <f t="shared" si="10"/>
        <v/>
      </c>
    </row>
    <row r="198" spans="1:10">
      <c r="A198" s="33">
        <v>169</v>
      </c>
      <c r="B198" s="33" t="s">
        <v>375</v>
      </c>
      <c r="C198" s="19" t="s">
        <v>376</v>
      </c>
      <c r="D198" s="33" t="s">
        <v>226</v>
      </c>
      <c r="E198" s="36">
        <v>105.4</v>
      </c>
      <c r="F198" s="36">
        <v>96.62</v>
      </c>
      <c r="G198" s="36">
        <v>87.84</v>
      </c>
      <c r="H198" s="57" t="s">
        <v>656</v>
      </c>
      <c r="I198" s="14"/>
      <c r="J198" s="14" t="str">
        <f t="shared" si="10"/>
        <v/>
      </c>
    </row>
    <row r="199" spans="1:10">
      <c r="A199" s="33">
        <v>170</v>
      </c>
      <c r="B199" s="33" t="s">
        <v>377</v>
      </c>
      <c r="C199" s="19" t="s">
        <v>378</v>
      </c>
      <c r="D199" s="33" t="s">
        <v>226</v>
      </c>
      <c r="E199" s="36">
        <v>102.46</v>
      </c>
      <c r="F199" s="36">
        <v>93.92</v>
      </c>
      <c r="G199" s="36">
        <v>85.38</v>
      </c>
      <c r="H199" s="57" t="s">
        <v>670</v>
      </c>
      <c r="I199" s="14"/>
      <c r="J199" s="14" t="str">
        <f t="shared" si="10"/>
        <v/>
      </c>
    </row>
    <row r="200" spans="1:10">
      <c r="A200" s="33">
        <v>171</v>
      </c>
      <c r="B200" s="33" t="s">
        <v>379</v>
      </c>
      <c r="C200" s="19" t="s">
        <v>380</v>
      </c>
      <c r="D200" s="33" t="s">
        <v>176</v>
      </c>
      <c r="E200" s="36">
        <v>145.16</v>
      </c>
      <c r="F200" s="36">
        <v>133.06</v>
      </c>
      <c r="G200" s="36">
        <v>120.97</v>
      </c>
      <c r="H200" s="57" t="s">
        <v>656</v>
      </c>
      <c r="I200" s="14"/>
      <c r="J200" s="14" t="str">
        <f t="shared" si="10"/>
        <v/>
      </c>
    </row>
    <row r="201" spans="1:10" ht="15" customHeight="1">
      <c r="A201" s="33">
        <v>172</v>
      </c>
      <c r="B201" s="33" t="s">
        <v>381</v>
      </c>
      <c r="C201" s="19" t="s">
        <v>382</v>
      </c>
      <c r="D201" s="33" t="s">
        <v>157</v>
      </c>
      <c r="E201" s="36">
        <v>95.99</v>
      </c>
      <c r="F201" s="36">
        <v>87.99</v>
      </c>
      <c r="G201" s="36">
        <v>79.989999999999995</v>
      </c>
      <c r="H201" s="57" t="s">
        <v>670</v>
      </c>
      <c r="I201" s="14"/>
      <c r="J201" s="14" t="str">
        <f t="shared" si="10"/>
        <v/>
      </c>
    </row>
    <row r="202" spans="1:10">
      <c r="A202" s="33">
        <v>173</v>
      </c>
      <c r="B202" s="33" t="s">
        <v>383</v>
      </c>
      <c r="C202" s="19" t="s">
        <v>384</v>
      </c>
      <c r="D202" s="33" t="s">
        <v>157</v>
      </c>
      <c r="E202" s="36">
        <v>106.31</v>
      </c>
      <c r="F202" s="36">
        <v>97.45</v>
      </c>
      <c r="G202" s="36">
        <v>88.59</v>
      </c>
      <c r="H202" s="57" t="s">
        <v>670</v>
      </c>
      <c r="I202" s="14"/>
      <c r="J202" s="14" t="str">
        <f t="shared" si="10"/>
        <v/>
      </c>
    </row>
    <row r="203" spans="1:10">
      <c r="A203" s="33">
        <v>174</v>
      </c>
      <c r="B203" s="33" t="s">
        <v>385</v>
      </c>
      <c r="C203" s="19" t="s">
        <v>386</v>
      </c>
      <c r="D203" s="33" t="s">
        <v>157</v>
      </c>
      <c r="E203" s="36">
        <v>125.12</v>
      </c>
      <c r="F203" s="36">
        <v>114.7</v>
      </c>
      <c r="G203" s="36">
        <v>104.27</v>
      </c>
      <c r="H203" s="57" t="s">
        <v>670</v>
      </c>
      <c r="I203" s="14"/>
      <c r="J203" s="14" t="str">
        <f t="shared" si="10"/>
        <v/>
      </c>
    </row>
    <row r="204" spans="1:10" ht="30">
      <c r="A204" s="33">
        <v>175</v>
      </c>
      <c r="B204" s="33" t="s">
        <v>387</v>
      </c>
      <c r="C204" s="19" t="s">
        <v>388</v>
      </c>
      <c r="D204" s="33" t="s">
        <v>167</v>
      </c>
      <c r="E204" s="36">
        <v>203.99</v>
      </c>
      <c r="F204" s="36">
        <v>186.99</v>
      </c>
      <c r="G204" s="36">
        <v>169.99</v>
      </c>
      <c r="H204" s="57" t="s">
        <v>656</v>
      </c>
      <c r="I204" s="14"/>
      <c r="J204" s="14" t="str">
        <f t="shared" si="10"/>
        <v/>
      </c>
    </row>
    <row r="205" spans="1:10">
      <c r="A205" s="33">
        <v>176</v>
      </c>
      <c r="B205" s="33" t="s">
        <v>389</v>
      </c>
      <c r="C205" s="19" t="s">
        <v>390</v>
      </c>
      <c r="D205" s="33" t="s">
        <v>157</v>
      </c>
      <c r="E205" s="36">
        <v>131.81</v>
      </c>
      <c r="F205" s="36">
        <v>120.82</v>
      </c>
      <c r="G205" s="36">
        <v>109.84</v>
      </c>
      <c r="H205" s="57" t="s">
        <v>656</v>
      </c>
      <c r="I205" s="14"/>
      <c r="J205" s="14" t="str">
        <f t="shared" si="10"/>
        <v/>
      </c>
    </row>
    <row r="206" spans="1:10">
      <c r="A206" s="33">
        <v>177</v>
      </c>
      <c r="B206" s="33" t="s">
        <v>391</v>
      </c>
      <c r="C206" s="19" t="s">
        <v>392</v>
      </c>
      <c r="D206" s="33" t="s">
        <v>157</v>
      </c>
      <c r="E206" s="36">
        <v>119.98</v>
      </c>
      <c r="F206" s="36">
        <v>109.98</v>
      </c>
      <c r="G206" s="36">
        <v>99.98</v>
      </c>
      <c r="H206" s="57" t="s">
        <v>656</v>
      </c>
      <c r="I206" s="14"/>
      <c r="J206" s="14" t="str">
        <f t="shared" si="10"/>
        <v/>
      </c>
    </row>
    <row r="207" spans="1:10">
      <c r="A207" s="33">
        <v>178</v>
      </c>
      <c r="B207" s="33" t="s">
        <v>393</v>
      </c>
      <c r="C207" s="19" t="s">
        <v>394</v>
      </c>
      <c r="D207" s="33" t="s">
        <v>157</v>
      </c>
      <c r="E207" s="36">
        <v>109.14</v>
      </c>
      <c r="F207" s="36">
        <v>100.04</v>
      </c>
      <c r="G207" s="36">
        <v>90.95</v>
      </c>
      <c r="H207" s="57" t="s">
        <v>670</v>
      </c>
      <c r="I207" s="14"/>
      <c r="J207" s="14" t="str">
        <f t="shared" si="10"/>
        <v/>
      </c>
    </row>
    <row r="208" spans="1:10">
      <c r="A208" s="33">
        <v>179</v>
      </c>
      <c r="B208" s="33" t="s">
        <v>395</v>
      </c>
      <c r="C208" s="19" t="s">
        <v>396</v>
      </c>
      <c r="D208" s="33" t="s">
        <v>157</v>
      </c>
      <c r="E208" s="36">
        <v>130.63999999999999</v>
      </c>
      <c r="F208" s="36">
        <v>119.75</v>
      </c>
      <c r="G208" s="36">
        <v>108.87</v>
      </c>
      <c r="H208" s="57" t="s">
        <v>670</v>
      </c>
      <c r="I208" s="14"/>
      <c r="J208" s="14" t="str">
        <f t="shared" si="10"/>
        <v/>
      </c>
    </row>
    <row r="209" spans="1:10">
      <c r="A209" s="33">
        <v>180</v>
      </c>
      <c r="B209" s="33" t="s">
        <v>397</v>
      </c>
      <c r="C209" s="19" t="s">
        <v>398</v>
      </c>
      <c r="D209" s="33" t="s">
        <v>157</v>
      </c>
      <c r="E209" s="36">
        <v>117.98</v>
      </c>
      <c r="F209" s="36">
        <v>108.15</v>
      </c>
      <c r="G209" s="36">
        <v>98.32</v>
      </c>
      <c r="H209" s="57" t="s">
        <v>656</v>
      </c>
      <c r="I209" s="14"/>
      <c r="J209" s="14" t="str">
        <f t="shared" si="10"/>
        <v/>
      </c>
    </row>
    <row r="210" spans="1:10" ht="30">
      <c r="A210" s="33">
        <v>181</v>
      </c>
      <c r="B210" s="33" t="s">
        <v>399</v>
      </c>
      <c r="C210" s="19" t="s">
        <v>400</v>
      </c>
      <c r="D210" s="33" t="s">
        <v>226</v>
      </c>
      <c r="E210" s="36">
        <v>139.18</v>
      </c>
      <c r="F210" s="36">
        <v>127.58</v>
      </c>
      <c r="G210" s="36">
        <v>115.98</v>
      </c>
      <c r="H210" s="57" t="s">
        <v>656</v>
      </c>
      <c r="I210" s="14"/>
      <c r="J210" s="14" t="str">
        <f t="shared" si="10"/>
        <v/>
      </c>
    </row>
    <row r="211" spans="1:10">
      <c r="A211" s="8"/>
      <c r="B211" s="10"/>
      <c r="C211" s="18" t="s">
        <v>360</v>
      </c>
      <c r="D211" s="9"/>
      <c r="E211" s="11" t="s">
        <v>12</v>
      </c>
      <c r="F211" s="13" t="s">
        <v>12</v>
      </c>
      <c r="G211" s="11" t="s">
        <v>12</v>
      </c>
      <c r="H211" s="64" t="s">
        <v>12</v>
      </c>
      <c r="I211" s="13"/>
      <c r="J211" s="12"/>
    </row>
    <row r="212" spans="1:10" ht="30">
      <c r="A212" s="33">
        <v>182</v>
      </c>
      <c r="B212" s="33" t="s">
        <v>401</v>
      </c>
      <c r="C212" s="19" t="s">
        <v>402</v>
      </c>
      <c r="D212" s="33" t="s">
        <v>157</v>
      </c>
      <c r="E212" s="36">
        <v>124.76</v>
      </c>
      <c r="F212" s="36">
        <v>114.37</v>
      </c>
      <c r="G212" s="36">
        <v>103.97</v>
      </c>
      <c r="H212" s="57" t="s">
        <v>670</v>
      </c>
      <c r="I212" s="14"/>
      <c r="J212" s="14" t="str">
        <f t="shared" ref="J212:J230" si="11">IF(I212&lt;1,"",IF($I$10="A",I212*G212,IF($I$10="B",I212*F212,I212*E212)))</f>
        <v/>
      </c>
    </row>
    <row r="213" spans="1:10">
      <c r="A213" s="33">
        <v>183</v>
      </c>
      <c r="B213" s="33" t="s">
        <v>403</v>
      </c>
      <c r="C213" s="19" t="s">
        <v>404</v>
      </c>
      <c r="D213" s="33" t="s">
        <v>157</v>
      </c>
      <c r="E213" s="36">
        <v>144.94</v>
      </c>
      <c r="F213" s="36">
        <v>132.86000000000001</v>
      </c>
      <c r="G213" s="36">
        <v>120.78</v>
      </c>
      <c r="H213" s="57" t="s">
        <v>656</v>
      </c>
      <c r="I213" s="14"/>
      <c r="J213" s="14" t="str">
        <f t="shared" si="11"/>
        <v/>
      </c>
    </row>
    <row r="214" spans="1:10">
      <c r="A214" s="33">
        <v>184</v>
      </c>
      <c r="B214" s="33" t="s">
        <v>405</v>
      </c>
      <c r="C214" s="19" t="s">
        <v>406</v>
      </c>
      <c r="D214" s="33" t="s">
        <v>157</v>
      </c>
      <c r="E214" s="36">
        <v>118.58</v>
      </c>
      <c r="F214" s="36">
        <v>108.7</v>
      </c>
      <c r="G214" s="36">
        <v>98.82</v>
      </c>
      <c r="H214" s="57" t="s">
        <v>670</v>
      </c>
      <c r="I214" s="14"/>
      <c r="J214" s="14" t="str">
        <f t="shared" si="11"/>
        <v/>
      </c>
    </row>
    <row r="215" spans="1:10">
      <c r="A215" s="33">
        <v>185</v>
      </c>
      <c r="B215" s="33" t="s">
        <v>407</v>
      </c>
      <c r="C215" s="19" t="s">
        <v>408</v>
      </c>
      <c r="D215" s="33" t="s">
        <v>157</v>
      </c>
      <c r="E215" s="36">
        <v>121.18</v>
      </c>
      <c r="F215" s="36">
        <v>111.08</v>
      </c>
      <c r="G215" s="36">
        <v>100.98</v>
      </c>
      <c r="H215" s="57" t="s">
        <v>656</v>
      </c>
      <c r="I215" s="14"/>
      <c r="J215" s="14" t="str">
        <f t="shared" si="11"/>
        <v/>
      </c>
    </row>
    <row r="216" spans="1:10">
      <c r="A216" s="33">
        <v>186</v>
      </c>
      <c r="B216" s="33" t="s">
        <v>409</v>
      </c>
      <c r="C216" s="19" t="s">
        <v>410</v>
      </c>
      <c r="D216" s="33" t="s">
        <v>157</v>
      </c>
      <c r="E216" s="36">
        <v>116.09</v>
      </c>
      <c r="F216" s="36">
        <v>106.42</v>
      </c>
      <c r="G216" s="36">
        <v>96.75</v>
      </c>
      <c r="H216" s="57" t="s">
        <v>656</v>
      </c>
      <c r="I216" s="14"/>
      <c r="J216" s="14" t="str">
        <f t="shared" si="11"/>
        <v/>
      </c>
    </row>
    <row r="217" spans="1:10">
      <c r="A217" s="33">
        <v>187</v>
      </c>
      <c r="B217" s="33" t="s">
        <v>411</v>
      </c>
      <c r="C217" s="19" t="s">
        <v>412</v>
      </c>
      <c r="D217" s="33" t="s">
        <v>157</v>
      </c>
      <c r="E217" s="36">
        <v>126.67</v>
      </c>
      <c r="F217" s="36">
        <v>116.11</v>
      </c>
      <c r="G217" s="36">
        <v>105.56</v>
      </c>
      <c r="H217" s="57" t="s">
        <v>656</v>
      </c>
      <c r="I217" s="14"/>
      <c r="J217" s="14" t="str">
        <f t="shared" si="11"/>
        <v/>
      </c>
    </row>
    <row r="218" spans="1:10" ht="30">
      <c r="A218" s="33">
        <v>188</v>
      </c>
      <c r="B218" s="33" t="s">
        <v>413</v>
      </c>
      <c r="C218" s="19" t="s">
        <v>414</v>
      </c>
      <c r="D218" s="33" t="s">
        <v>157</v>
      </c>
      <c r="E218" s="36">
        <v>130.66999999999999</v>
      </c>
      <c r="F218" s="36">
        <v>119.78</v>
      </c>
      <c r="G218" s="36">
        <v>108.89</v>
      </c>
      <c r="H218" s="57" t="s">
        <v>670</v>
      </c>
      <c r="I218" s="14"/>
      <c r="J218" s="14" t="str">
        <f t="shared" si="11"/>
        <v/>
      </c>
    </row>
    <row r="219" spans="1:10" ht="30">
      <c r="A219" s="33">
        <v>189</v>
      </c>
      <c r="B219" s="33" t="s">
        <v>415</v>
      </c>
      <c r="C219" s="19" t="s">
        <v>416</v>
      </c>
      <c r="D219" s="33" t="s">
        <v>157</v>
      </c>
      <c r="E219" s="36">
        <v>140.36000000000001</v>
      </c>
      <c r="F219" s="36">
        <v>128.66999999999999</v>
      </c>
      <c r="G219" s="36">
        <v>116.97</v>
      </c>
      <c r="H219" s="57" t="s">
        <v>656</v>
      </c>
      <c r="I219" s="14"/>
      <c r="J219" s="14" t="str">
        <f t="shared" si="11"/>
        <v/>
      </c>
    </row>
    <row r="220" spans="1:10">
      <c r="A220" s="33">
        <v>190</v>
      </c>
      <c r="B220" s="33" t="s">
        <v>417</v>
      </c>
      <c r="C220" s="19" t="s">
        <v>418</v>
      </c>
      <c r="D220" s="33" t="s">
        <v>157</v>
      </c>
      <c r="E220" s="36">
        <v>164.39</v>
      </c>
      <c r="F220" s="36">
        <v>150.69</v>
      </c>
      <c r="G220" s="36">
        <v>136.99</v>
      </c>
      <c r="H220" s="57" t="s">
        <v>656</v>
      </c>
      <c r="I220" s="14"/>
      <c r="J220" s="14" t="str">
        <f t="shared" si="11"/>
        <v/>
      </c>
    </row>
    <row r="221" spans="1:10" ht="30" customHeight="1">
      <c r="A221" s="33">
        <v>191</v>
      </c>
      <c r="B221" s="33" t="s">
        <v>419</v>
      </c>
      <c r="C221" s="19" t="s">
        <v>420</v>
      </c>
      <c r="D221" s="33" t="s">
        <v>157</v>
      </c>
      <c r="E221" s="36">
        <v>160.49</v>
      </c>
      <c r="F221" s="36">
        <v>147.11000000000001</v>
      </c>
      <c r="G221" s="36">
        <v>133.74</v>
      </c>
      <c r="H221" s="57" t="s">
        <v>656</v>
      </c>
      <c r="I221" s="14"/>
      <c r="J221" s="14" t="str">
        <f t="shared" si="11"/>
        <v/>
      </c>
    </row>
    <row r="222" spans="1:10" ht="30" customHeight="1">
      <c r="A222" s="33">
        <v>192</v>
      </c>
      <c r="B222" s="33" t="s">
        <v>421</v>
      </c>
      <c r="C222" s="19" t="s">
        <v>422</v>
      </c>
      <c r="D222" s="33" t="s">
        <v>157</v>
      </c>
      <c r="E222" s="36">
        <v>160.49</v>
      </c>
      <c r="F222" s="36">
        <v>147.11000000000001</v>
      </c>
      <c r="G222" s="36">
        <v>133.74</v>
      </c>
      <c r="H222" s="57" t="s">
        <v>656</v>
      </c>
      <c r="I222" s="14"/>
      <c r="J222" s="14" t="str">
        <f t="shared" si="11"/>
        <v/>
      </c>
    </row>
    <row r="223" spans="1:10" ht="30">
      <c r="A223" s="33">
        <v>193</v>
      </c>
      <c r="B223" s="33" t="s">
        <v>423</v>
      </c>
      <c r="C223" s="19" t="s">
        <v>424</v>
      </c>
      <c r="D223" s="33" t="s">
        <v>226</v>
      </c>
      <c r="E223" s="36">
        <v>211.16</v>
      </c>
      <c r="F223" s="36">
        <v>193.56</v>
      </c>
      <c r="G223" s="36">
        <v>175.97</v>
      </c>
      <c r="H223" s="57" t="s">
        <v>656</v>
      </c>
      <c r="I223" s="14"/>
      <c r="J223" s="14" t="str">
        <f t="shared" si="11"/>
        <v/>
      </c>
    </row>
    <row r="224" spans="1:10" ht="30">
      <c r="A224" s="33">
        <v>194</v>
      </c>
      <c r="B224" s="33" t="s">
        <v>425</v>
      </c>
      <c r="C224" s="19" t="s">
        <v>426</v>
      </c>
      <c r="D224" s="33" t="s">
        <v>157</v>
      </c>
      <c r="E224" s="36">
        <v>155.87</v>
      </c>
      <c r="F224" s="36">
        <v>142.88</v>
      </c>
      <c r="G224" s="36">
        <v>129.88999999999999</v>
      </c>
      <c r="H224" s="57" t="s">
        <v>656</v>
      </c>
      <c r="I224" s="14"/>
      <c r="J224" s="14" t="str">
        <f t="shared" si="11"/>
        <v/>
      </c>
    </row>
    <row r="225" spans="1:10" ht="30">
      <c r="A225" s="33">
        <v>195</v>
      </c>
      <c r="B225" s="33" t="s">
        <v>427</v>
      </c>
      <c r="C225" s="19" t="s">
        <v>428</v>
      </c>
      <c r="D225" s="33" t="s">
        <v>226</v>
      </c>
      <c r="E225" s="36">
        <v>211.16</v>
      </c>
      <c r="F225" s="36">
        <v>193.56</v>
      </c>
      <c r="G225" s="36">
        <v>175.97</v>
      </c>
      <c r="H225" s="57" t="s">
        <v>656</v>
      </c>
      <c r="I225" s="14"/>
      <c r="J225" s="14" t="str">
        <f t="shared" si="11"/>
        <v/>
      </c>
    </row>
    <row r="226" spans="1:10">
      <c r="A226" s="33">
        <v>196</v>
      </c>
      <c r="B226" s="33" t="s">
        <v>429</v>
      </c>
      <c r="C226" s="19" t="s">
        <v>430</v>
      </c>
      <c r="D226" s="33" t="s">
        <v>157</v>
      </c>
      <c r="E226" s="36">
        <v>215.99</v>
      </c>
      <c r="F226" s="36">
        <v>197.99</v>
      </c>
      <c r="G226" s="36">
        <v>179.99</v>
      </c>
      <c r="H226" s="57" t="s">
        <v>656</v>
      </c>
      <c r="I226" s="14"/>
      <c r="J226" s="14" t="str">
        <f t="shared" si="11"/>
        <v/>
      </c>
    </row>
    <row r="227" spans="1:10">
      <c r="A227" s="33">
        <v>197</v>
      </c>
      <c r="B227" s="33" t="s">
        <v>431</v>
      </c>
      <c r="C227" s="19" t="s">
        <v>432</v>
      </c>
      <c r="D227" s="33" t="s">
        <v>157</v>
      </c>
      <c r="E227" s="36">
        <v>127.91</v>
      </c>
      <c r="F227" s="36">
        <v>117.25</v>
      </c>
      <c r="G227" s="36">
        <v>106.59</v>
      </c>
      <c r="H227" s="57" t="s">
        <v>670</v>
      </c>
      <c r="I227" s="14"/>
      <c r="J227" s="14" t="str">
        <f t="shared" si="11"/>
        <v/>
      </c>
    </row>
    <row r="228" spans="1:10">
      <c r="A228" s="33">
        <v>198</v>
      </c>
      <c r="B228" s="33" t="s">
        <v>433</v>
      </c>
      <c r="C228" s="19" t="s">
        <v>434</v>
      </c>
      <c r="D228" s="33" t="s">
        <v>157</v>
      </c>
      <c r="E228" s="36">
        <v>214.79</v>
      </c>
      <c r="F228" s="36">
        <v>196.89</v>
      </c>
      <c r="G228" s="36">
        <v>178.99</v>
      </c>
      <c r="H228" s="57" t="s">
        <v>656</v>
      </c>
      <c r="I228" s="14"/>
      <c r="J228" s="14" t="str">
        <f t="shared" si="11"/>
        <v/>
      </c>
    </row>
    <row r="229" spans="1:10">
      <c r="A229" s="33">
        <v>199</v>
      </c>
      <c r="B229" s="33" t="s">
        <v>435</v>
      </c>
      <c r="C229" s="19" t="s">
        <v>436</v>
      </c>
      <c r="D229" s="33" t="s">
        <v>157</v>
      </c>
      <c r="E229" s="36">
        <v>196.39</v>
      </c>
      <c r="F229" s="36">
        <v>180.03</v>
      </c>
      <c r="G229" s="36">
        <v>163.66</v>
      </c>
      <c r="H229" s="57" t="s">
        <v>656</v>
      </c>
      <c r="I229" s="14"/>
      <c r="J229" s="14" t="str">
        <f t="shared" si="11"/>
        <v/>
      </c>
    </row>
    <row r="230" spans="1:10">
      <c r="A230" s="33">
        <v>200</v>
      </c>
      <c r="B230" s="33" t="s">
        <v>437</v>
      </c>
      <c r="C230" s="19" t="s">
        <v>438</v>
      </c>
      <c r="D230" s="33" t="s">
        <v>157</v>
      </c>
      <c r="E230" s="36">
        <v>161.80000000000001</v>
      </c>
      <c r="F230" s="36">
        <v>148.31</v>
      </c>
      <c r="G230" s="36">
        <v>134.83000000000001</v>
      </c>
      <c r="H230" s="57" t="s">
        <v>656</v>
      </c>
      <c r="I230" s="14"/>
      <c r="J230" s="14" t="str">
        <f t="shared" si="11"/>
        <v/>
      </c>
    </row>
    <row r="231" spans="1:10">
      <c r="A231" s="8"/>
      <c r="B231" s="10"/>
      <c r="C231" s="18" t="s">
        <v>439</v>
      </c>
      <c r="D231" s="9"/>
      <c r="E231" s="11" t="s">
        <v>12</v>
      </c>
      <c r="F231" s="13" t="s">
        <v>12</v>
      </c>
      <c r="G231" s="11" t="s">
        <v>12</v>
      </c>
      <c r="H231" s="64" t="s">
        <v>12</v>
      </c>
      <c r="I231" s="13"/>
      <c r="J231" s="12"/>
    </row>
    <row r="232" spans="1:10">
      <c r="A232" s="33">
        <v>201</v>
      </c>
      <c r="B232" s="33" t="s">
        <v>440</v>
      </c>
      <c r="C232" s="19" t="s">
        <v>441</v>
      </c>
      <c r="D232" s="33" t="s">
        <v>157</v>
      </c>
      <c r="E232" s="36">
        <v>155.83000000000001</v>
      </c>
      <c r="F232" s="36">
        <v>142.85</v>
      </c>
      <c r="G232" s="36">
        <v>129.86000000000001</v>
      </c>
      <c r="H232" s="57" t="s">
        <v>670</v>
      </c>
      <c r="I232" s="14"/>
      <c r="J232" s="14" t="str">
        <f t="shared" ref="J232:J234" si="12">IF(I232&lt;1,"",IF($I$10="A",I232*G232,IF($I$10="B",I232*F232,I232*E232)))</f>
        <v/>
      </c>
    </row>
    <row r="233" spans="1:10" ht="15.75" customHeight="1">
      <c r="A233" s="33">
        <v>202</v>
      </c>
      <c r="B233" s="33" t="s">
        <v>442</v>
      </c>
      <c r="C233" s="19" t="s">
        <v>443</v>
      </c>
      <c r="D233" s="33" t="s">
        <v>157</v>
      </c>
      <c r="E233" s="36">
        <v>155.83000000000001</v>
      </c>
      <c r="F233" s="36">
        <v>142.85</v>
      </c>
      <c r="G233" s="36">
        <v>129.86000000000001</v>
      </c>
      <c r="H233" s="57" t="s">
        <v>656</v>
      </c>
      <c r="I233" s="14"/>
      <c r="J233" s="14" t="str">
        <f t="shared" si="12"/>
        <v/>
      </c>
    </row>
    <row r="234" spans="1:10">
      <c r="A234" s="33">
        <v>203</v>
      </c>
      <c r="B234" s="33" t="s">
        <v>444</v>
      </c>
      <c r="C234" s="19" t="s">
        <v>445</v>
      </c>
      <c r="D234" s="33" t="s">
        <v>157</v>
      </c>
      <c r="E234" s="36">
        <v>155.83000000000001</v>
      </c>
      <c r="F234" s="36">
        <v>142.85</v>
      </c>
      <c r="G234" s="36">
        <v>129.86000000000001</v>
      </c>
      <c r="H234" s="57" t="s">
        <v>656</v>
      </c>
      <c r="I234" s="14"/>
      <c r="J234" s="14" t="str">
        <f t="shared" si="12"/>
        <v/>
      </c>
    </row>
    <row r="235" spans="1:10">
      <c r="A235" s="8"/>
      <c r="B235" s="10"/>
      <c r="C235" s="18" t="s">
        <v>446</v>
      </c>
      <c r="D235" s="9"/>
      <c r="E235" s="11" t="s">
        <v>12</v>
      </c>
      <c r="F235" s="13" t="s">
        <v>12</v>
      </c>
      <c r="G235" s="11" t="s">
        <v>12</v>
      </c>
      <c r="H235" s="64" t="s">
        <v>12</v>
      </c>
      <c r="I235" s="13"/>
      <c r="J235" s="12"/>
    </row>
    <row r="236" spans="1:10">
      <c r="A236" s="33">
        <v>204</v>
      </c>
      <c r="B236" s="33" t="s">
        <v>447</v>
      </c>
      <c r="C236" s="19" t="s">
        <v>448</v>
      </c>
      <c r="D236" s="33" t="s">
        <v>201</v>
      </c>
      <c r="E236" s="36">
        <v>224.23</v>
      </c>
      <c r="F236" s="36">
        <v>205.54</v>
      </c>
      <c r="G236" s="36">
        <v>186.86</v>
      </c>
      <c r="H236" s="57" t="s">
        <v>670</v>
      </c>
      <c r="I236" s="14"/>
      <c r="J236" s="14" t="str">
        <f t="shared" ref="J236" si="13">IF(I236&lt;1,"",IF($I$10="A",I236*G236,IF($I$10="B",I236*F236,I236*E236)))</f>
        <v/>
      </c>
    </row>
    <row r="237" spans="1:10">
      <c r="A237" s="8"/>
      <c r="B237" s="10"/>
      <c r="C237" s="18" t="s">
        <v>449</v>
      </c>
      <c r="D237" s="9"/>
      <c r="E237" s="11" t="s">
        <v>12</v>
      </c>
      <c r="F237" s="13" t="s">
        <v>12</v>
      </c>
      <c r="G237" s="11" t="s">
        <v>12</v>
      </c>
      <c r="H237" s="64" t="s">
        <v>12</v>
      </c>
      <c r="I237" s="13"/>
      <c r="J237" s="12"/>
    </row>
    <row r="238" spans="1:10">
      <c r="A238" s="33">
        <v>205</v>
      </c>
      <c r="B238" s="33" t="s">
        <v>450</v>
      </c>
      <c r="C238" s="19" t="s">
        <v>451</v>
      </c>
      <c r="D238" s="33" t="s">
        <v>58</v>
      </c>
      <c r="E238" s="36">
        <v>119.99</v>
      </c>
      <c r="F238" s="36">
        <v>109.99</v>
      </c>
      <c r="G238" s="36">
        <v>99.99</v>
      </c>
      <c r="H238" s="57" t="s">
        <v>670</v>
      </c>
      <c r="I238" s="14"/>
      <c r="J238" s="14" t="str">
        <f t="shared" ref="J238:J242" si="14">IF(I238&lt;1,"",IF($I$10="A",I238*G238,IF($I$10="B",I238*F238,I238*E238)))</f>
        <v/>
      </c>
    </row>
    <row r="239" spans="1:10" ht="30">
      <c r="A239" s="33">
        <v>206</v>
      </c>
      <c r="B239" s="33" t="s">
        <v>452</v>
      </c>
      <c r="C239" s="19" t="s">
        <v>453</v>
      </c>
      <c r="D239" s="33" t="s">
        <v>454</v>
      </c>
      <c r="E239" s="36">
        <v>137.96</v>
      </c>
      <c r="F239" s="36">
        <v>126.47</v>
      </c>
      <c r="G239" s="36">
        <v>114.97</v>
      </c>
      <c r="H239" s="57" t="s">
        <v>670</v>
      </c>
      <c r="I239" s="14"/>
      <c r="J239" s="14" t="str">
        <f t="shared" si="14"/>
        <v/>
      </c>
    </row>
    <row r="240" spans="1:10" ht="30">
      <c r="A240" s="33">
        <v>207</v>
      </c>
      <c r="B240" s="33" t="s">
        <v>455</v>
      </c>
      <c r="C240" s="19" t="s">
        <v>456</v>
      </c>
      <c r="D240" s="33" t="s">
        <v>454</v>
      </c>
      <c r="E240" s="36">
        <v>137.96</v>
      </c>
      <c r="F240" s="36">
        <v>126.47</v>
      </c>
      <c r="G240" s="36">
        <v>114.97</v>
      </c>
      <c r="H240" s="57" t="s">
        <v>670</v>
      </c>
      <c r="I240" s="14"/>
      <c r="J240" s="14" t="str">
        <f t="shared" si="14"/>
        <v/>
      </c>
    </row>
    <row r="241" spans="1:10" ht="15" customHeight="1">
      <c r="A241" s="33">
        <v>208</v>
      </c>
      <c r="B241" s="33" t="s">
        <v>457</v>
      </c>
      <c r="C241" s="19" t="s">
        <v>458</v>
      </c>
      <c r="D241" s="33" t="s">
        <v>459</v>
      </c>
      <c r="E241" s="36">
        <v>499.15</v>
      </c>
      <c r="F241" s="36">
        <v>457.56</v>
      </c>
      <c r="G241" s="36">
        <v>415.96</v>
      </c>
      <c r="H241" s="57" t="s">
        <v>11</v>
      </c>
      <c r="I241" s="14"/>
      <c r="J241" s="14" t="str">
        <f t="shared" si="14"/>
        <v/>
      </c>
    </row>
    <row r="242" spans="1:10">
      <c r="A242" s="33">
        <v>209</v>
      </c>
      <c r="B242" s="33" t="s">
        <v>457</v>
      </c>
      <c r="C242" s="19" t="s">
        <v>460</v>
      </c>
      <c r="D242" s="33" t="s">
        <v>157</v>
      </c>
      <c r="E242" s="36">
        <v>12.1</v>
      </c>
      <c r="F242" s="36">
        <v>11.09</v>
      </c>
      <c r="G242" s="36">
        <v>10.08</v>
      </c>
      <c r="H242" s="57" t="s">
        <v>11</v>
      </c>
      <c r="I242" s="14"/>
      <c r="J242" s="14" t="str">
        <f t="shared" si="14"/>
        <v/>
      </c>
    </row>
    <row r="243" spans="1:10">
      <c r="A243" s="8"/>
      <c r="B243" s="10"/>
      <c r="C243" s="18" t="s">
        <v>461</v>
      </c>
      <c r="D243" s="9"/>
      <c r="E243" s="11" t="s">
        <v>12</v>
      </c>
      <c r="F243" s="13" t="s">
        <v>12</v>
      </c>
      <c r="G243" s="11" t="s">
        <v>12</v>
      </c>
      <c r="H243" s="64" t="s">
        <v>12</v>
      </c>
      <c r="I243" s="13"/>
      <c r="J243" s="12"/>
    </row>
    <row r="244" spans="1:10" ht="30">
      <c r="A244" s="33">
        <v>210</v>
      </c>
      <c r="B244" s="33" t="s">
        <v>462</v>
      </c>
      <c r="C244" s="19" t="s">
        <v>463</v>
      </c>
      <c r="D244" s="33" t="s">
        <v>36</v>
      </c>
      <c r="E244" s="36">
        <v>227.56</v>
      </c>
      <c r="F244" s="36">
        <v>208.59</v>
      </c>
      <c r="G244" s="36">
        <v>189.63</v>
      </c>
      <c r="H244" s="57" t="s">
        <v>670</v>
      </c>
      <c r="I244" s="14"/>
      <c r="J244" s="14" t="str">
        <f t="shared" ref="J244" si="15">IF(I244&lt;1,"",IF($I$10="A",I244*G244,IF($I$10="B",I244*F244,I244*E244)))</f>
        <v/>
      </c>
    </row>
    <row r="245" spans="1:10">
      <c r="A245" s="8"/>
      <c r="B245" s="10"/>
      <c r="C245" s="18" t="s">
        <v>464</v>
      </c>
      <c r="D245" s="9"/>
      <c r="E245" s="11" t="s">
        <v>12</v>
      </c>
      <c r="F245" s="13" t="s">
        <v>12</v>
      </c>
      <c r="G245" s="11" t="s">
        <v>12</v>
      </c>
      <c r="H245" s="64" t="s">
        <v>12</v>
      </c>
      <c r="I245" s="13"/>
      <c r="J245" s="12"/>
    </row>
    <row r="246" spans="1:10">
      <c r="A246" s="33">
        <v>211</v>
      </c>
      <c r="B246" s="33" t="s">
        <v>465</v>
      </c>
      <c r="C246" s="19" t="s">
        <v>466</v>
      </c>
      <c r="D246" s="33" t="s">
        <v>157</v>
      </c>
      <c r="E246" s="36">
        <v>11.85</v>
      </c>
      <c r="F246" s="36">
        <v>10.87</v>
      </c>
      <c r="G246" s="36">
        <v>9.8800000000000008</v>
      </c>
      <c r="H246" s="57" t="s">
        <v>670</v>
      </c>
      <c r="I246" s="14"/>
      <c r="J246" s="14" t="str">
        <f t="shared" ref="J246:J250" si="16">IF(I246&lt;1,"",IF($I$10="A",I246*G246,IF($I$10="B",I246*F246,I246*E246)))</f>
        <v/>
      </c>
    </row>
    <row r="247" spans="1:10">
      <c r="A247" s="33">
        <v>212</v>
      </c>
      <c r="B247" s="33" t="s">
        <v>467</v>
      </c>
      <c r="C247" s="19" t="s">
        <v>468</v>
      </c>
      <c r="D247" s="33" t="s">
        <v>157</v>
      </c>
      <c r="E247" s="36">
        <v>11.85</v>
      </c>
      <c r="F247" s="36">
        <v>10.87</v>
      </c>
      <c r="G247" s="36">
        <v>9.8800000000000008</v>
      </c>
      <c r="H247" s="57" t="s">
        <v>670</v>
      </c>
      <c r="I247" s="14"/>
      <c r="J247" s="14" t="str">
        <f t="shared" si="16"/>
        <v/>
      </c>
    </row>
    <row r="248" spans="1:10">
      <c r="A248" s="33">
        <v>213</v>
      </c>
      <c r="B248" s="33" t="s">
        <v>469</v>
      </c>
      <c r="C248" s="19" t="s">
        <v>470</v>
      </c>
      <c r="D248" s="33" t="s">
        <v>157</v>
      </c>
      <c r="E248" s="36">
        <v>11.85</v>
      </c>
      <c r="F248" s="36">
        <v>10.87</v>
      </c>
      <c r="G248" s="36">
        <v>9.8800000000000008</v>
      </c>
      <c r="H248" s="57" t="s">
        <v>670</v>
      </c>
      <c r="I248" s="14"/>
      <c r="J248" s="14" t="str">
        <f t="shared" si="16"/>
        <v/>
      </c>
    </row>
    <row r="249" spans="1:10">
      <c r="A249" s="33">
        <v>214</v>
      </c>
      <c r="B249" s="33" t="s">
        <v>471</v>
      </c>
      <c r="C249" s="19" t="s">
        <v>472</v>
      </c>
      <c r="D249" s="33" t="s">
        <v>157</v>
      </c>
      <c r="E249" s="36">
        <v>11.85</v>
      </c>
      <c r="F249" s="36">
        <v>10.87</v>
      </c>
      <c r="G249" s="36">
        <v>9.8800000000000008</v>
      </c>
      <c r="H249" s="57" t="s">
        <v>670</v>
      </c>
      <c r="I249" s="14"/>
      <c r="J249" s="14" t="str">
        <f t="shared" si="16"/>
        <v/>
      </c>
    </row>
    <row r="250" spans="1:10">
      <c r="A250" s="33">
        <v>215</v>
      </c>
      <c r="B250" s="33" t="s">
        <v>473</v>
      </c>
      <c r="C250" s="19" t="s">
        <v>474</v>
      </c>
      <c r="D250" s="33" t="s">
        <v>157</v>
      </c>
      <c r="E250" s="36">
        <v>11.85</v>
      </c>
      <c r="F250" s="36">
        <v>10.87</v>
      </c>
      <c r="G250" s="36">
        <v>9.8800000000000008</v>
      </c>
      <c r="H250" s="57" t="s">
        <v>11</v>
      </c>
      <c r="I250" s="14"/>
      <c r="J250" s="14" t="str">
        <f t="shared" si="16"/>
        <v/>
      </c>
    </row>
    <row r="251" spans="1:10">
      <c r="A251" s="8"/>
      <c r="B251" s="10"/>
      <c r="C251" s="18" t="s">
        <v>475</v>
      </c>
      <c r="D251" s="9"/>
      <c r="E251" s="11" t="s">
        <v>12</v>
      </c>
      <c r="F251" s="13" t="s">
        <v>12</v>
      </c>
      <c r="G251" s="11" t="s">
        <v>12</v>
      </c>
      <c r="H251" s="64" t="s">
        <v>12</v>
      </c>
      <c r="I251" s="13"/>
      <c r="J251" s="12"/>
    </row>
    <row r="252" spans="1:10" ht="15.75" customHeight="1">
      <c r="A252" s="33">
        <v>216</v>
      </c>
      <c r="B252" s="33" t="s">
        <v>476</v>
      </c>
      <c r="C252" s="31" t="s">
        <v>477</v>
      </c>
      <c r="D252" s="33" t="s">
        <v>157</v>
      </c>
      <c r="E252" s="36">
        <v>263.8</v>
      </c>
      <c r="F252" s="36">
        <v>241.82</v>
      </c>
      <c r="G252" s="36">
        <v>219.84</v>
      </c>
      <c r="H252" s="57" t="s">
        <v>656</v>
      </c>
      <c r="I252" s="14"/>
      <c r="J252" s="14" t="str">
        <f t="shared" ref="J252" si="17">IF(I252&lt;1,"",IF($I$10="A",I252*G252,IF($I$10="B",I252*F252,I252*E252)))</f>
        <v/>
      </c>
    </row>
    <row r="253" spans="1:10">
      <c r="A253" s="8"/>
      <c r="B253" s="10"/>
      <c r="C253" s="18" t="s">
        <v>478</v>
      </c>
      <c r="D253" s="9"/>
      <c r="E253" s="11" t="s">
        <v>12</v>
      </c>
      <c r="F253" s="13" t="s">
        <v>12</v>
      </c>
      <c r="G253" s="11" t="s">
        <v>12</v>
      </c>
      <c r="H253" s="64" t="s">
        <v>12</v>
      </c>
      <c r="I253" s="13"/>
      <c r="J253" s="12"/>
    </row>
    <row r="254" spans="1:10" ht="15" customHeight="1">
      <c r="A254" s="33">
        <v>217</v>
      </c>
      <c r="B254" s="33" t="s">
        <v>479</v>
      </c>
      <c r="C254" s="19" t="s">
        <v>480</v>
      </c>
      <c r="D254" s="33" t="s">
        <v>481</v>
      </c>
      <c r="E254" s="36">
        <v>143.99</v>
      </c>
      <c r="F254" s="36">
        <v>131.99</v>
      </c>
      <c r="G254" s="36">
        <v>119.99</v>
      </c>
      <c r="H254" s="57" t="s">
        <v>670</v>
      </c>
      <c r="I254" s="14"/>
      <c r="J254" s="14" t="str">
        <f t="shared" ref="J254:J257" si="18">IF(I254&lt;1,"",IF($I$10="A",I254*G254,IF($I$10="B",I254*F254,I254*E254)))</f>
        <v/>
      </c>
    </row>
    <row r="255" spans="1:10">
      <c r="A255" s="33">
        <v>218</v>
      </c>
      <c r="B255" s="33" t="s">
        <v>482</v>
      </c>
      <c r="C255" s="19" t="s">
        <v>483</v>
      </c>
      <c r="D255" s="33" t="s">
        <v>484</v>
      </c>
      <c r="E255" s="36">
        <v>19.79</v>
      </c>
      <c r="F255" s="36">
        <v>18.14</v>
      </c>
      <c r="G255" s="36">
        <v>16.489999999999998</v>
      </c>
      <c r="H255" s="57" t="s">
        <v>11</v>
      </c>
      <c r="I255" s="14"/>
      <c r="J255" s="14" t="str">
        <f t="shared" si="18"/>
        <v/>
      </c>
    </row>
    <row r="256" spans="1:10">
      <c r="A256" s="33">
        <v>219</v>
      </c>
      <c r="B256" s="33" t="s">
        <v>485</v>
      </c>
      <c r="C256" s="19" t="s">
        <v>486</v>
      </c>
      <c r="D256" s="33" t="s">
        <v>484</v>
      </c>
      <c r="E256" s="36">
        <v>19.79</v>
      </c>
      <c r="F256" s="36">
        <v>18.14</v>
      </c>
      <c r="G256" s="36">
        <v>16.489999999999998</v>
      </c>
      <c r="H256" s="57" t="s">
        <v>11</v>
      </c>
      <c r="I256" s="14"/>
      <c r="J256" s="14" t="str">
        <f t="shared" si="18"/>
        <v/>
      </c>
    </row>
    <row r="257" spans="1:10">
      <c r="A257" s="33">
        <v>220</v>
      </c>
      <c r="B257" s="33" t="s">
        <v>487</v>
      </c>
      <c r="C257" s="19" t="s">
        <v>488</v>
      </c>
      <c r="D257" s="33" t="s">
        <v>484</v>
      </c>
      <c r="E257" s="36">
        <v>19.79</v>
      </c>
      <c r="F257" s="36">
        <v>18.14</v>
      </c>
      <c r="G257" s="36">
        <v>16.489999999999998</v>
      </c>
      <c r="H257" s="57" t="s">
        <v>11</v>
      </c>
      <c r="I257" s="14"/>
      <c r="J257" s="14" t="str">
        <f t="shared" si="18"/>
        <v/>
      </c>
    </row>
    <row r="258" spans="1:10">
      <c r="A258" s="8"/>
      <c r="B258" s="10"/>
      <c r="C258" s="18" t="s">
        <v>489</v>
      </c>
      <c r="D258" s="9"/>
      <c r="E258" s="11" t="s">
        <v>12</v>
      </c>
      <c r="F258" s="13" t="s">
        <v>12</v>
      </c>
      <c r="G258" s="11" t="s">
        <v>12</v>
      </c>
      <c r="H258" s="64" t="s">
        <v>12</v>
      </c>
      <c r="I258" s="13"/>
      <c r="J258" s="12"/>
    </row>
    <row r="259" spans="1:10">
      <c r="A259" s="33">
        <v>221</v>
      </c>
      <c r="B259" s="33" t="s">
        <v>490</v>
      </c>
      <c r="C259" s="19" t="s">
        <v>491</v>
      </c>
      <c r="D259" s="33" t="s">
        <v>157</v>
      </c>
      <c r="E259" s="36">
        <v>70.61</v>
      </c>
      <c r="F259" s="36">
        <v>64.72</v>
      </c>
      <c r="G259" s="36">
        <v>58.84</v>
      </c>
      <c r="H259" s="57" t="s">
        <v>656</v>
      </c>
      <c r="I259" s="14"/>
      <c r="J259" s="14" t="str">
        <f t="shared" ref="J259:J261" si="19">IF(I259&lt;1,"",IF($I$10="A",I259*G259,IF($I$10="B",I259*F259,I259*E259)))</f>
        <v/>
      </c>
    </row>
    <row r="260" spans="1:10">
      <c r="A260" s="33">
        <v>222</v>
      </c>
      <c r="B260" s="33" t="s">
        <v>492</v>
      </c>
      <c r="C260" s="19" t="s">
        <v>493</v>
      </c>
      <c r="D260" s="33" t="s">
        <v>157</v>
      </c>
      <c r="E260" s="36">
        <v>98.19</v>
      </c>
      <c r="F260" s="36">
        <v>90.01</v>
      </c>
      <c r="G260" s="36">
        <v>81.83</v>
      </c>
      <c r="H260" s="57" t="s">
        <v>11</v>
      </c>
      <c r="I260" s="14"/>
      <c r="J260" s="14" t="str">
        <f t="shared" si="19"/>
        <v/>
      </c>
    </row>
    <row r="261" spans="1:10">
      <c r="A261" s="33">
        <v>223</v>
      </c>
      <c r="B261" s="33" t="s">
        <v>494</v>
      </c>
      <c r="C261" s="19" t="s">
        <v>495</v>
      </c>
      <c r="D261" s="33" t="s">
        <v>157</v>
      </c>
      <c r="E261" s="36">
        <v>139.38</v>
      </c>
      <c r="F261" s="36">
        <v>127.76</v>
      </c>
      <c r="G261" s="36">
        <v>116.15</v>
      </c>
      <c r="H261" s="57" t="s">
        <v>11</v>
      </c>
      <c r="I261" s="14"/>
      <c r="J261" s="14" t="str">
        <f t="shared" si="19"/>
        <v/>
      </c>
    </row>
    <row r="262" spans="1:10">
      <c r="A262" s="8"/>
      <c r="B262" s="10"/>
      <c r="C262" s="18" t="s">
        <v>496</v>
      </c>
      <c r="D262" s="9"/>
      <c r="E262" s="11" t="s">
        <v>12</v>
      </c>
      <c r="F262" s="13" t="s">
        <v>12</v>
      </c>
      <c r="G262" s="11" t="s">
        <v>12</v>
      </c>
      <c r="H262" s="64" t="s">
        <v>12</v>
      </c>
      <c r="I262" s="13"/>
      <c r="J262" s="12"/>
    </row>
    <row r="263" spans="1:10">
      <c r="A263" s="33">
        <v>224</v>
      </c>
      <c r="B263" s="33" t="s">
        <v>497</v>
      </c>
      <c r="C263" s="19" t="s">
        <v>498</v>
      </c>
      <c r="D263" s="33" t="s">
        <v>58</v>
      </c>
      <c r="E263" s="36">
        <v>31.87</v>
      </c>
      <c r="F263" s="36">
        <v>31.87</v>
      </c>
      <c r="G263" s="36">
        <v>31.87</v>
      </c>
      <c r="H263" s="57" t="s">
        <v>656</v>
      </c>
      <c r="I263" s="14"/>
      <c r="J263" s="14" t="str">
        <f t="shared" ref="J263:J269" si="20">IF(I263&lt;1,"",IF($I$10="A",I263*G263,IF($I$10="B",I263*F263,I263*E263)))</f>
        <v/>
      </c>
    </row>
    <row r="264" spans="1:10">
      <c r="A264" s="33">
        <v>225</v>
      </c>
      <c r="B264" s="33" t="s">
        <v>499</v>
      </c>
      <c r="C264" s="19" t="s">
        <v>500</v>
      </c>
      <c r="D264" s="33" t="s">
        <v>454</v>
      </c>
      <c r="E264" s="36">
        <v>29.67</v>
      </c>
      <c r="F264" s="36">
        <v>29.67</v>
      </c>
      <c r="G264" s="36">
        <v>29.67</v>
      </c>
      <c r="H264" s="57" t="s">
        <v>670</v>
      </c>
      <c r="I264" s="14"/>
      <c r="J264" s="14" t="str">
        <f t="shared" si="20"/>
        <v/>
      </c>
    </row>
    <row r="265" spans="1:10">
      <c r="A265" s="33">
        <v>226</v>
      </c>
      <c r="B265" s="33" t="s">
        <v>501</v>
      </c>
      <c r="C265" s="19" t="s">
        <v>502</v>
      </c>
      <c r="D265" s="33" t="s">
        <v>503</v>
      </c>
      <c r="E265" s="36">
        <v>29.67</v>
      </c>
      <c r="F265" s="36">
        <v>29.67</v>
      </c>
      <c r="G265" s="36">
        <v>29.67</v>
      </c>
      <c r="H265" s="57" t="s">
        <v>11</v>
      </c>
      <c r="I265" s="14"/>
      <c r="J265" s="14" t="str">
        <f t="shared" si="20"/>
        <v/>
      </c>
    </row>
    <row r="266" spans="1:10">
      <c r="A266" s="33">
        <v>227</v>
      </c>
      <c r="B266" s="33" t="s">
        <v>615</v>
      </c>
      <c r="C266" s="19" t="s">
        <v>504</v>
      </c>
      <c r="D266" s="33" t="s">
        <v>454</v>
      </c>
      <c r="E266" s="36">
        <v>27.97</v>
      </c>
      <c r="F266" s="36">
        <v>27.97</v>
      </c>
      <c r="G266" s="36">
        <v>27.97</v>
      </c>
      <c r="H266" s="57" t="s">
        <v>11</v>
      </c>
      <c r="I266" s="14"/>
      <c r="J266" s="14" t="str">
        <f t="shared" si="20"/>
        <v/>
      </c>
    </row>
    <row r="267" spans="1:10">
      <c r="A267" s="33">
        <v>228</v>
      </c>
      <c r="B267" s="33" t="s">
        <v>616</v>
      </c>
      <c r="C267" s="19" t="s">
        <v>505</v>
      </c>
      <c r="D267" s="33" t="s">
        <v>506</v>
      </c>
      <c r="E267" s="36">
        <v>24.97</v>
      </c>
      <c r="F267" s="36">
        <v>24.97</v>
      </c>
      <c r="G267" s="36">
        <v>24.97</v>
      </c>
      <c r="H267" s="57" t="s">
        <v>11</v>
      </c>
      <c r="I267" s="14"/>
      <c r="J267" s="14" t="str">
        <f t="shared" si="20"/>
        <v/>
      </c>
    </row>
    <row r="268" spans="1:10">
      <c r="A268" s="33">
        <v>229</v>
      </c>
      <c r="B268" s="33" t="s">
        <v>617</v>
      </c>
      <c r="C268" s="19" t="s">
        <v>507</v>
      </c>
      <c r="D268" s="33" t="s">
        <v>508</v>
      </c>
      <c r="E268" s="36">
        <v>23.97</v>
      </c>
      <c r="F268" s="36">
        <v>23.97</v>
      </c>
      <c r="G268" s="36">
        <v>23.97</v>
      </c>
      <c r="H268" s="57" t="s">
        <v>11</v>
      </c>
      <c r="I268" s="14"/>
      <c r="J268" s="14" t="str">
        <f t="shared" si="20"/>
        <v/>
      </c>
    </row>
    <row r="269" spans="1:10">
      <c r="A269" s="33">
        <v>230</v>
      </c>
      <c r="B269" s="33" t="s">
        <v>618</v>
      </c>
      <c r="C269" s="19" t="s">
        <v>509</v>
      </c>
      <c r="D269" s="33" t="s">
        <v>194</v>
      </c>
      <c r="E269" s="36">
        <v>23.97</v>
      </c>
      <c r="F269" s="36">
        <v>23.97</v>
      </c>
      <c r="G269" s="36">
        <v>23.97</v>
      </c>
      <c r="H269" s="57" t="s">
        <v>11</v>
      </c>
      <c r="I269" s="14"/>
      <c r="J269" s="14" t="str">
        <f t="shared" si="20"/>
        <v/>
      </c>
    </row>
    <row r="270" spans="1:10">
      <c r="A270" s="8"/>
      <c r="B270" s="10"/>
      <c r="C270" s="18" t="s">
        <v>657</v>
      </c>
      <c r="D270" s="9"/>
      <c r="E270" s="11" t="s">
        <v>12</v>
      </c>
      <c r="F270" s="13" t="s">
        <v>12</v>
      </c>
      <c r="G270" s="11" t="s">
        <v>12</v>
      </c>
      <c r="H270" s="64" t="s">
        <v>12</v>
      </c>
      <c r="I270" s="13"/>
      <c r="J270" s="12"/>
    </row>
    <row r="271" spans="1:10">
      <c r="A271" s="33">
        <v>231</v>
      </c>
      <c r="B271" s="33" t="s">
        <v>510</v>
      </c>
      <c r="C271" s="19" t="s">
        <v>511</v>
      </c>
      <c r="D271" s="33" t="s">
        <v>157</v>
      </c>
      <c r="E271" s="36">
        <v>3.84</v>
      </c>
      <c r="F271" s="36">
        <v>3.84</v>
      </c>
      <c r="G271" s="36">
        <v>3.84</v>
      </c>
      <c r="H271" s="57" t="s">
        <v>11</v>
      </c>
      <c r="I271" s="14"/>
      <c r="J271" s="14" t="str">
        <f t="shared" ref="J271:J284" si="21">IF(I271&lt;1,"",IF($I$10="A",I271*G271,IF($I$10="B",I271*F271,I271*E271)))</f>
        <v/>
      </c>
    </row>
    <row r="272" spans="1:10" ht="30">
      <c r="A272" s="33">
        <v>232</v>
      </c>
      <c r="B272" s="33" t="s">
        <v>512</v>
      </c>
      <c r="C272" s="19" t="s">
        <v>513</v>
      </c>
      <c r="D272" s="33" t="s">
        <v>157</v>
      </c>
      <c r="E272" s="36">
        <v>5.99</v>
      </c>
      <c r="F272" s="36">
        <v>5.99</v>
      </c>
      <c r="G272" s="36">
        <v>5.99</v>
      </c>
      <c r="H272" s="57" t="s">
        <v>656</v>
      </c>
      <c r="I272" s="14"/>
      <c r="J272" s="14" t="str">
        <f t="shared" si="21"/>
        <v/>
      </c>
    </row>
    <row r="273" spans="1:10">
      <c r="A273" s="33">
        <v>233</v>
      </c>
      <c r="B273" s="33" t="s">
        <v>514</v>
      </c>
      <c r="C273" s="19" t="s">
        <v>515</v>
      </c>
      <c r="D273" s="33" t="s">
        <v>459</v>
      </c>
      <c r="E273" s="36">
        <v>34.99</v>
      </c>
      <c r="F273" s="36">
        <v>34.99</v>
      </c>
      <c r="G273" s="36">
        <v>34.99</v>
      </c>
      <c r="H273" s="57" t="s">
        <v>11</v>
      </c>
      <c r="I273" s="14"/>
      <c r="J273" s="14" t="str">
        <f t="shared" si="21"/>
        <v/>
      </c>
    </row>
    <row r="274" spans="1:10">
      <c r="A274" s="33">
        <v>234</v>
      </c>
      <c r="B274" s="33" t="s">
        <v>516</v>
      </c>
      <c r="C274" s="19" t="s">
        <v>517</v>
      </c>
      <c r="D274" s="33" t="s">
        <v>157</v>
      </c>
      <c r="E274" s="36">
        <v>9.59</v>
      </c>
      <c r="F274" s="36">
        <v>8.7899999999999991</v>
      </c>
      <c r="G274" s="36">
        <v>7.99</v>
      </c>
      <c r="H274" s="57" t="s">
        <v>667</v>
      </c>
      <c r="I274" s="14"/>
      <c r="J274" s="14" t="str">
        <f t="shared" si="21"/>
        <v/>
      </c>
    </row>
    <row r="275" spans="1:10">
      <c r="A275" s="33">
        <v>235</v>
      </c>
      <c r="B275" s="33" t="s">
        <v>518</v>
      </c>
      <c r="C275" s="19" t="s">
        <v>519</v>
      </c>
      <c r="D275" s="33" t="s">
        <v>157</v>
      </c>
      <c r="E275" s="36">
        <v>9.59</v>
      </c>
      <c r="F275" s="36">
        <v>8.7899999999999991</v>
      </c>
      <c r="G275" s="36">
        <v>7.99</v>
      </c>
      <c r="H275" s="57" t="s">
        <v>667</v>
      </c>
      <c r="I275" s="14"/>
      <c r="J275" s="14" t="str">
        <f t="shared" si="21"/>
        <v/>
      </c>
    </row>
    <row r="276" spans="1:10">
      <c r="A276" s="33">
        <v>236</v>
      </c>
      <c r="B276" s="33" t="s">
        <v>520</v>
      </c>
      <c r="C276" s="19" t="s">
        <v>521</v>
      </c>
      <c r="D276" s="33" t="s">
        <v>157</v>
      </c>
      <c r="E276" s="36">
        <v>9.59</v>
      </c>
      <c r="F276" s="36">
        <v>8.7899999999999991</v>
      </c>
      <c r="G276" s="36">
        <v>7.99</v>
      </c>
      <c r="H276" s="57" t="s">
        <v>667</v>
      </c>
      <c r="I276" s="14"/>
      <c r="J276" s="14" t="str">
        <f t="shared" si="21"/>
        <v/>
      </c>
    </row>
    <row r="277" spans="1:10">
      <c r="A277" s="33">
        <v>237</v>
      </c>
      <c r="B277" s="33" t="s">
        <v>522</v>
      </c>
      <c r="C277" s="19" t="s">
        <v>523</v>
      </c>
      <c r="D277" s="33" t="s">
        <v>157</v>
      </c>
      <c r="E277" s="36">
        <v>9.59</v>
      </c>
      <c r="F277" s="36">
        <v>8.7899999999999991</v>
      </c>
      <c r="G277" s="36">
        <v>7.99</v>
      </c>
      <c r="H277" s="57" t="s">
        <v>667</v>
      </c>
      <c r="I277" s="14"/>
      <c r="J277" s="14" t="str">
        <f t="shared" si="21"/>
        <v/>
      </c>
    </row>
    <row r="278" spans="1:10">
      <c r="A278" s="33">
        <v>238</v>
      </c>
      <c r="B278" s="33" t="s">
        <v>524</v>
      </c>
      <c r="C278" s="19" t="s">
        <v>525</v>
      </c>
      <c r="D278" s="33" t="s">
        <v>157</v>
      </c>
      <c r="E278" s="36">
        <v>9.59</v>
      </c>
      <c r="F278" s="36">
        <v>8.7899999999999991</v>
      </c>
      <c r="G278" s="36">
        <v>7.99</v>
      </c>
      <c r="H278" s="57" t="s">
        <v>667</v>
      </c>
      <c r="I278" s="14"/>
      <c r="J278" s="14" t="str">
        <f t="shared" si="21"/>
        <v/>
      </c>
    </row>
    <row r="279" spans="1:10">
      <c r="A279" s="33">
        <v>239</v>
      </c>
      <c r="B279" s="33" t="s">
        <v>526</v>
      </c>
      <c r="C279" s="19" t="s">
        <v>527</v>
      </c>
      <c r="D279" s="33" t="s">
        <v>157</v>
      </c>
      <c r="E279" s="36">
        <v>9.59</v>
      </c>
      <c r="F279" s="36">
        <v>8.7899999999999991</v>
      </c>
      <c r="G279" s="36">
        <v>7.99</v>
      </c>
      <c r="H279" s="57" t="s">
        <v>667</v>
      </c>
      <c r="I279" s="14"/>
      <c r="J279" s="14" t="str">
        <f t="shared" si="21"/>
        <v/>
      </c>
    </row>
    <row r="280" spans="1:10" ht="30">
      <c r="A280" s="33">
        <v>240</v>
      </c>
      <c r="B280" s="33" t="s">
        <v>528</v>
      </c>
      <c r="C280" s="19" t="s">
        <v>529</v>
      </c>
      <c r="D280" s="33" t="s">
        <v>157</v>
      </c>
      <c r="E280" s="36">
        <v>11.99</v>
      </c>
      <c r="F280" s="36">
        <v>11.99</v>
      </c>
      <c r="G280" s="36">
        <v>11.99</v>
      </c>
      <c r="H280" s="57" t="s">
        <v>667</v>
      </c>
      <c r="I280" s="14"/>
      <c r="J280" s="14" t="str">
        <f t="shared" si="21"/>
        <v/>
      </c>
    </row>
    <row r="281" spans="1:10" ht="30">
      <c r="A281" s="33">
        <v>241</v>
      </c>
      <c r="B281" s="33" t="s">
        <v>530</v>
      </c>
      <c r="C281" s="19" t="s">
        <v>531</v>
      </c>
      <c r="D281" s="33" t="s">
        <v>157</v>
      </c>
      <c r="E281" s="36">
        <v>23.99</v>
      </c>
      <c r="F281" s="36">
        <v>23.99</v>
      </c>
      <c r="G281" s="36">
        <v>23.99</v>
      </c>
      <c r="H281" s="57" t="s">
        <v>667</v>
      </c>
      <c r="I281" s="14"/>
      <c r="J281" s="14" t="str">
        <f t="shared" si="21"/>
        <v/>
      </c>
    </row>
    <row r="282" spans="1:10">
      <c r="A282" s="33">
        <v>242</v>
      </c>
      <c r="B282" s="33" t="s">
        <v>532</v>
      </c>
      <c r="C282" s="19" t="s">
        <v>533</v>
      </c>
      <c r="D282" s="33" t="s">
        <v>534</v>
      </c>
      <c r="E282" s="36">
        <v>6.97</v>
      </c>
      <c r="F282" s="36">
        <v>6.97</v>
      </c>
      <c r="G282" s="36">
        <v>6.97</v>
      </c>
      <c r="H282" s="57" t="s">
        <v>11</v>
      </c>
      <c r="I282" s="14"/>
      <c r="J282" s="14" t="str">
        <f t="shared" si="21"/>
        <v/>
      </c>
    </row>
    <row r="283" spans="1:10">
      <c r="A283" s="33">
        <v>243</v>
      </c>
      <c r="B283" s="33" t="s">
        <v>535</v>
      </c>
      <c r="C283" s="19" t="s">
        <v>536</v>
      </c>
      <c r="D283" s="33" t="s">
        <v>534</v>
      </c>
      <c r="E283" s="36">
        <v>7.48</v>
      </c>
      <c r="F283" s="36">
        <v>7.48</v>
      </c>
      <c r="G283" s="36">
        <v>7.48</v>
      </c>
      <c r="H283" s="57" t="s">
        <v>11</v>
      </c>
      <c r="I283" s="14"/>
      <c r="J283" s="14" t="str">
        <f t="shared" si="21"/>
        <v/>
      </c>
    </row>
    <row r="284" spans="1:10">
      <c r="A284" s="33">
        <v>244</v>
      </c>
      <c r="B284" s="33" t="s">
        <v>660</v>
      </c>
      <c r="C284" s="19" t="s">
        <v>608</v>
      </c>
      <c r="D284" s="33" t="s">
        <v>157</v>
      </c>
      <c r="E284" s="36">
        <v>4.75</v>
      </c>
      <c r="F284" s="36">
        <v>4.75</v>
      </c>
      <c r="G284" s="36">
        <v>4.75</v>
      </c>
      <c r="H284" s="57" t="s">
        <v>656</v>
      </c>
      <c r="I284" s="14"/>
      <c r="J284" s="14" t="str">
        <f t="shared" si="21"/>
        <v/>
      </c>
    </row>
    <row r="285" spans="1:10">
      <c r="A285" s="8"/>
      <c r="B285" s="10"/>
      <c r="C285" s="18" t="s">
        <v>537</v>
      </c>
      <c r="D285" s="9"/>
      <c r="E285" s="11" t="s">
        <v>12</v>
      </c>
      <c r="F285" s="13" t="s">
        <v>12</v>
      </c>
      <c r="G285" s="11" t="s">
        <v>12</v>
      </c>
      <c r="H285" s="64" t="s">
        <v>12</v>
      </c>
      <c r="I285" s="13"/>
      <c r="J285" s="12"/>
    </row>
    <row r="286" spans="1:10">
      <c r="A286" s="33">
        <v>245</v>
      </c>
      <c r="B286" s="33" t="s">
        <v>538</v>
      </c>
      <c r="C286" s="19" t="s">
        <v>539</v>
      </c>
      <c r="D286" s="33" t="s">
        <v>157</v>
      </c>
      <c r="E286" s="36">
        <v>2.75</v>
      </c>
      <c r="F286" s="36">
        <v>2.75</v>
      </c>
      <c r="G286" s="36">
        <v>2.75</v>
      </c>
      <c r="H286" s="57" t="s">
        <v>669</v>
      </c>
      <c r="I286" s="14"/>
      <c r="J286" s="14" t="str">
        <f t="shared" ref="J286:J294" si="22">IF(I286&lt;1,"",IF($I$10="A",I286*G286,IF($I$10="B",I286*F286,I286*E286)))</f>
        <v/>
      </c>
    </row>
    <row r="287" spans="1:10">
      <c r="A287" s="33">
        <v>246</v>
      </c>
      <c r="B287" s="33" t="s">
        <v>540</v>
      </c>
      <c r="C287" s="19" t="s">
        <v>541</v>
      </c>
      <c r="D287" s="33" t="s">
        <v>157</v>
      </c>
      <c r="E287" s="36">
        <v>3.25</v>
      </c>
      <c r="F287" s="36">
        <v>3.25</v>
      </c>
      <c r="G287" s="36">
        <v>3.25</v>
      </c>
      <c r="H287" s="57" t="s">
        <v>669</v>
      </c>
      <c r="I287" s="14"/>
      <c r="J287" s="14" t="str">
        <f t="shared" si="22"/>
        <v/>
      </c>
    </row>
    <row r="288" spans="1:10">
      <c r="A288" s="33">
        <v>247</v>
      </c>
      <c r="B288" s="33" t="s">
        <v>542</v>
      </c>
      <c r="C288" s="19" t="s">
        <v>543</v>
      </c>
      <c r="D288" s="33" t="s">
        <v>157</v>
      </c>
      <c r="E288" s="36">
        <v>3.5</v>
      </c>
      <c r="F288" s="36">
        <v>3.5</v>
      </c>
      <c r="G288" s="36">
        <v>3.5</v>
      </c>
      <c r="H288" s="57" t="s">
        <v>669</v>
      </c>
      <c r="I288" s="14"/>
      <c r="J288" s="14" t="str">
        <f t="shared" si="22"/>
        <v/>
      </c>
    </row>
    <row r="289" spans="1:10">
      <c r="A289" s="33">
        <v>248</v>
      </c>
      <c r="B289" s="33" t="s">
        <v>544</v>
      </c>
      <c r="C289" s="19" t="s">
        <v>545</v>
      </c>
      <c r="D289" s="33" t="s">
        <v>157</v>
      </c>
      <c r="E289" s="36">
        <v>4</v>
      </c>
      <c r="F289" s="36">
        <v>4</v>
      </c>
      <c r="G289" s="36">
        <v>4</v>
      </c>
      <c r="H289" s="57" t="s">
        <v>669</v>
      </c>
      <c r="I289" s="14"/>
      <c r="J289" s="14" t="str">
        <f t="shared" si="22"/>
        <v/>
      </c>
    </row>
    <row r="290" spans="1:10">
      <c r="A290" s="33">
        <v>249</v>
      </c>
      <c r="B290" s="33" t="s">
        <v>546</v>
      </c>
      <c r="C290" s="19" t="s">
        <v>547</v>
      </c>
      <c r="D290" s="33" t="s">
        <v>157</v>
      </c>
      <c r="E290" s="36">
        <v>4.75</v>
      </c>
      <c r="F290" s="36">
        <v>4.75</v>
      </c>
      <c r="G290" s="36">
        <v>4.75</v>
      </c>
      <c r="H290" s="57" t="s">
        <v>669</v>
      </c>
      <c r="I290" s="14"/>
      <c r="J290" s="14" t="str">
        <f t="shared" si="22"/>
        <v/>
      </c>
    </row>
    <row r="291" spans="1:10">
      <c r="A291" s="33">
        <v>250</v>
      </c>
      <c r="B291" s="33" t="s">
        <v>548</v>
      </c>
      <c r="C291" s="19" t="s">
        <v>549</v>
      </c>
      <c r="D291" s="33" t="s">
        <v>157</v>
      </c>
      <c r="E291" s="36">
        <v>7.25</v>
      </c>
      <c r="F291" s="36">
        <v>7.25</v>
      </c>
      <c r="G291" s="36">
        <v>7.25</v>
      </c>
      <c r="H291" s="57" t="s">
        <v>669</v>
      </c>
      <c r="I291" s="14"/>
      <c r="J291" s="14" t="str">
        <f t="shared" si="22"/>
        <v/>
      </c>
    </row>
    <row r="292" spans="1:10">
      <c r="A292" s="33">
        <v>251</v>
      </c>
      <c r="B292" s="33" t="s">
        <v>550</v>
      </c>
      <c r="C292" s="19" t="s">
        <v>551</v>
      </c>
      <c r="D292" s="33" t="s">
        <v>157</v>
      </c>
      <c r="E292" s="36">
        <v>15</v>
      </c>
      <c r="F292" s="36">
        <v>15</v>
      </c>
      <c r="G292" s="36">
        <v>15</v>
      </c>
      <c r="H292" s="57" t="s">
        <v>669</v>
      </c>
      <c r="I292" s="14"/>
      <c r="J292" s="14" t="str">
        <f t="shared" si="22"/>
        <v/>
      </c>
    </row>
    <row r="293" spans="1:10">
      <c r="A293" s="33">
        <v>252</v>
      </c>
      <c r="B293" s="33" t="s">
        <v>552</v>
      </c>
      <c r="C293" s="19" t="s">
        <v>553</v>
      </c>
      <c r="D293" s="33" t="s">
        <v>157</v>
      </c>
      <c r="E293" s="36">
        <v>24</v>
      </c>
      <c r="F293" s="36">
        <v>24</v>
      </c>
      <c r="G293" s="36">
        <v>24</v>
      </c>
      <c r="H293" s="57" t="s">
        <v>669</v>
      </c>
      <c r="I293" s="14"/>
      <c r="J293" s="14" t="str">
        <f t="shared" si="22"/>
        <v/>
      </c>
    </row>
    <row r="294" spans="1:10">
      <c r="A294" s="33">
        <v>253</v>
      </c>
      <c r="B294" s="33" t="s">
        <v>554</v>
      </c>
      <c r="C294" s="19" t="s">
        <v>555</v>
      </c>
      <c r="D294" s="33" t="s">
        <v>157</v>
      </c>
      <c r="E294" s="36">
        <v>75</v>
      </c>
      <c r="F294" s="36">
        <v>75</v>
      </c>
      <c r="G294" s="36">
        <v>75</v>
      </c>
      <c r="H294" s="57" t="s">
        <v>669</v>
      </c>
      <c r="I294" s="14"/>
      <c r="J294" s="14" t="str">
        <f t="shared" si="22"/>
        <v/>
      </c>
    </row>
    <row r="295" spans="1:10">
      <c r="A295" s="33"/>
      <c r="B295" s="34" t="s">
        <v>556</v>
      </c>
      <c r="C295" s="19"/>
      <c r="D295" s="33"/>
      <c r="E295" s="36"/>
      <c r="F295" s="36"/>
      <c r="G295" s="36"/>
      <c r="H295" s="57"/>
      <c r="I295" s="14"/>
      <c r="J295" s="14"/>
    </row>
    <row r="296" spans="1:10">
      <c r="A296" s="8"/>
      <c r="B296" s="10"/>
      <c r="C296" s="18" t="s">
        <v>557</v>
      </c>
      <c r="D296" s="9"/>
      <c r="E296" s="11" t="s">
        <v>12</v>
      </c>
      <c r="F296" s="13" t="s">
        <v>12</v>
      </c>
      <c r="G296" s="11" t="s">
        <v>12</v>
      </c>
      <c r="H296" s="64" t="s">
        <v>12</v>
      </c>
      <c r="I296" s="13"/>
      <c r="J296" s="12"/>
    </row>
    <row r="297" spans="1:10">
      <c r="A297" s="33">
        <v>254</v>
      </c>
      <c r="B297" s="33" t="s">
        <v>558</v>
      </c>
      <c r="C297" s="19" t="s">
        <v>559</v>
      </c>
      <c r="D297" s="33" t="s">
        <v>167</v>
      </c>
      <c r="E297" s="36">
        <v>107.99</v>
      </c>
      <c r="F297" s="36">
        <v>98.99</v>
      </c>
      <c r="G297" s="36">
        <v>89.99</v>
      </c>
      <c r="H297" s="57" t="s">
        <v>656</v>
      </c>
      <c r="I297" s="14"/>
      <c r="J297" s="14" t="str">
        <f t="shared" ref="J297:J298" si="23">IF(I297&lt;1,"",IF($I$10="A",I297*G297,IF($I$10="B",I297*F297,I297*E297)))</f>
        <v/>
      </c>
    </row>
    <row r="298" spans="1:10">
      <c r="A298" s="33">
        <v>255</v>
      </c>
      <c r="B298" s="33" t="s">
        <v>560</v>
      </c>
      <c r="C298" s="19" t="s">
        <v>561</v>
      </c>
      <c r="D298" s="33" t="s">
        <v>167</v>
      </c>
      <c r="E298" s="36">
        <v>124.4</v>
      </c>
      <c r="F298" s="36">
        <v>114.04</v>
      </c>
      <c r="G298" s="36">
        <v>103.67</v>
      </c>
      <c r="H298" s="57" t="s">
        <v>670</v>
      </c>
      <c r="I298" s="14"/>
      <c r="J298" s="14" t="str">
        <f t="shared" si="23"/>
        <v/>
      </c>
    </row>
    <row r="299" spans="1:10">
      <c r="A299" s="8"/>
      <c r="B299" s="10"/>
      <c r="C299" s="18" t="s">
        <v>562</v>
      </c>
      <c r="D299" s="9"/>
      <c r="E299" s="11" t="s">
        <v>12</v>
      </c>
      <c r="F299" s="13" t="s">
        <v>12</v>
      </c>
      <c r="G299" s="11" t="s">
        <v>12</v>
      </c>
      <c r="H299" s="64" t="s">
        <v>12</v>
      </c>
      <c r="I299" s="13"/>
      <c r="J299" s="12"/>
    </row>
    <row r="300" spans="1:10">
      <c r="A300" s="33">
        <v>256</v>
      </c>
      <c r="B300" s="33" t="s">
        <v>563</v>
      </c>
      <c r="C300" s="19" t="s">
        <v>564</v>
      </c>
      <c r="D300" s="33" t="s">
        <v>194</v>
      </c>
      <c r="E300" s="36">
        <v>95.96</v>
      </c>
      <c r="F300" s="36">
        <v>87.97</v>
      </c>
      <c r="G300" s="36">
        <v>79.97</v>
      </c>
      <c r="H300" s="57" t="s">
        <v>670</v>
      </c>
      <c r="I300" s="14"/>
      <c r="J300" s="14" t="str">
        <f t="shared" ref="J300:J305" si="24">IF(I300&lt;1,"",IF($I$10="A",I300*G300,IF($I$10="B",I300*F300,I300*E300)))</f>
        <v/>
      </c>
    </row>
    <row r="301" spans="1:10">
      <c r="A301" s="33">
        <v>257</v>
      </c>
      <c r="B301" s="33" t="s">
        <v>565</v>
      </c>
      <c r="C301" s="19" t="s">
        <v>566</v>
      </c>
      <c r="D301" s="33" t="s">
        <v>481</v>
      </c>
      <c r="E301" s="36">
        <v>111.59</v>
      </c>
      <c r="F301" s="36">
        <v>102.29</v>
      </c>
      <c r="G301" s="36">
        <v>92.99</v>
      </c>
      <c r="H301" s="57" t="s">
        <v>656</v>
      </c>
      <c r="I301" s="14"/>
      <c r="J301" s="14" t="str">
        <f t="shared" si="24"/>
        <v/>
      </c>
    </row>
    <row r="302" spans="1:10">
      <c r="A302" s="33">
        <v>258</v>
      </c>
      <c r="B302" s="33" t="s">
        <v>567</v>
      </c>
      <c r="C302" s="19" t="s">
        <v>568</v>
      </c>
      <c r="D302" s="33" t="s">
        <v>481</v>
      </c>
      <c r="E302" s="36">
        <v>118.48</v>
      </c>
      <c r="F302" s="36">
        <v>108.61</v>
      </c>
      <c r="G302" s="36">
        <v>98.74</v>
      </c>
      <c r="H302" s="57" t="s">
        <v>656</v>
      </c>
      <c r="I302" s="14"/>
      <c r="J302" s="14" t="str">
        <f t="shared" si="24"/>
        <v/>
      </c>
    </row>
    <row r="303" spans="1:10">
      <c r="A303" s="33">
        <v>259</v>
      </c>
      <c r="B303" s="33" t="s">
        <v>569</v>
      </c>
      <c r="C303" s="19" t="s">
        <v>570</v>
      </c>
      <c r="D303" s="33" t="s">
        <v>481</v>
      </c>
      <c r="E303" s="36">
        <v>107.99</v>
      </c>
      <c r="F303" s="36">
        <v>98.99</v>
      </c>
      <c r="G303" s="36">
        <v>89.99</v>
      </c>
      <c r="H303" s="57" t="s">
        <v>656</v>
      </c>
      <c r="I303" s="14"/>
      <c r="J303" s="14" t="str">
        <f t="shared" si="24"/>
        <v/>
      </c>
    </row>
    <row r="304" spans="1:10">
      <c r="A304" s="33">
        <v>260</v>
      </c>
      <c r="B304" s="33" t="s">
        <v>571</v>
      </c>
      <c r="C304" s="19" t="s">
        <v>572</v>
      </c>
      <c r="D304" s="33" t="s">
        <v>481</v>
      </c>
      <c r="E304" s="36">
        <v>107.99</v>
      </c>
      <c r="F304" s="36">
        <v>98.99</v>
      </c>
      <c r="G304" s="36">
        <v>89.99</v>
      </c>
      <c r="H304" s="57" t="s">
        <v>656</v>
      </c>
      <c r="I304" s="14"/>
      <c r="J304" s="14" t="str">
        <f t="shared" si="24"/>
        <v/>
      </c>
    </row>
    <row r="305" spans="1:10">
      <c r="A305" s="33">
        <v>261</v>
      </c>
      <c r="B305" s="33" t="s">
        <v>573</v>
      </c>
      <c r="C305" s="19" t="s">
        <v>574</v>
      </c>
      <c r="D305" s="33" t="s">
        <v>481</v>
      </c>
      <c r="E305" s="36">
        <v>107.99</v>
      </c>
      <c r="F305" s="36">
        <v>98.99</v>
      </c>
      <c r="G305" s="36">
        <v>89.99</v>
      </c>
      <c r="H305" s="57" t="s">
        <v>11</v>
      </c>
      <c r="I305" s="14"/>
      <c r="J305" s="14" t="str">
        <f t="shared" si="24"/>
        <v/>
      </c>
    </row>
    <row r="306" spans="1:10">
      <c r="A306" s="8"/>
      <c r="B306" s="10"/>
      <c r="C306" s="18" t="s">
        <v>658</v>
      </c>
      <c r="D306" s="9"/>
      <c r="E306" s="11" t="s">
        <v>12</v>
      </c>
      <c r="F306" s="13" t="s">
        <v>12</v>
      </c>
      <c r="G306" s="11" t="s">
        <v>12</v>
      </c>
      <c r="H306" s="64" t="s">
        <v>12</v>
      </c>
      <c r="I306" s="13"/>
      <c r="J306" s="12"/>
    </row>
    <row r="307" spans="1:10" ht="30">
      <c r="A307" s="33">
        <v>262</v>
      </c>
      <c r="B307" s="33" t="s">
        <v>575</v>
      </c>
      <c r="C307" s="19" t="s">
        <v>576</v>
      </c>
      <c r="D307" s="33" t="s">
        <v>481</v>
      </c>
      <c r="E307" s="36">
        <v>107.99</v>
      </c>
      <c r="F307" s="36">
        <v>98.99</v>
      </c>
      <c r="G307" s="36">
        <v>89.99</v>
      </c>
      <c r="H307" s="57" t="s">
        <v>670</v>
      </c>
      <c r="I307" s="14"/>
      <c r="J307" s="14" t="str">
        <f t="shared" ref="J307:J309" si="25">IF(I307&lt;1,"",IF($I$10="A",I307*G307,IF($I$10="B",I307*F307,I307*E307)))</f>
        <v/>
      </c>
    </row>
    <row r="308" spans="1:10">
      <c r="A308" s="33">
        <v>263</v>
      </c>
      <c r="B308" s="33" t="s">
        <v>577</v>
      </c>
      <c r="C308" s="19" t="s">
        <v>578</v>
      </c>
      <c r="D308" s="33" t="s">
        <v>481</v>
      </c>
      <c r="E308" s="36">
        <v>125.51</v>
      </c>
      <c r="F308" s="36">
        <v>115.05</v>
      </c>
      <c r="G308" s="36">
        <v>104.59</v>
      </c>
      <c r="H308" s="57" t="s">
        <v>11</v>
      </c>
      <c r="I308" s="14"/>
      <c r="J308" s="14" t="str">
        <f t="shared" si="25"/>
        <v/>
      </c>
    </row>
    <row r="309" spans="1:10">
      <c r="A309" s="33">
        <v>264</v>
      </c>
      <c r="B309" s="33" t="s">
        <v>579</v>
      </c>
      <c r="C309" s="19" t="s">
        <v>580</v>
      </c>
      <c r="D309" s="33" t="s">
        <v>176</v>
      </c>
      <c r="E309" s="36">
        <v>147.59</v>
      </c>
      <c r="F309" s="36">
        <v>135.29</v>
      </c>
      <c r="G309" s="36">
        <v>122.99</v>
      </c>
      <c r="H309" s="57" t="s">
        <v>656</v>
      </c>
      <c r="I309" s="14"/>
      <c r="J309" s="14" t="str">
        <f t="shared" si="25"/>
        <v/>
      </c>
    </row>
    <row r="310" spans="1:10">
      <c r="A310" s="8"/>
      <c r="B310" s="10"/>
      <c r="C310" s="18" t="s">
        <v>581</v>
      </c>
      <c r="D310" s="9"/>
      <c r="E310" s="11"/>
      <c r="F310" s="13"/>
      <c r="G310" s="11"/>
      <c r="H310" s="64" t="s">
        <v>12</v>
      </c>
      <c r="I310" s="13"/>
      <c r="J310" s="12"/>
    </row>
    <row r="311" spans="1:10">
      <c r="A311" s="33">
        <v>265</v>
      </c>
      <c r="B311" s="33" t="s">
        <v>582</v>
      </c>
      <c r="C311" s="19" t="s">
        <v>583</v>
      </c>
      <c r="D311" s="33" t="s">
        <v>157</v>
      </c>
      <c r="E311" s="36">
        <v>2.5099999999999998</v>
      </c>
      <c r="F311" s="36">
        <v>2.2999999999999998</v>
      </c>
      <c r="G311" s="36">
        <v>2.09</v>
      </c>
      <c r="H311" s="57" t="s">
        <v>11</v>
      </c>
      <c r="I311" s="14"/>
      <c r="J311" s="14" t="str">
        <f t="shared" ref="J311:J314" si="26">IF(I311&lt;1,"",IF($I$10="A",I311*G311,IF($I$10="B",I311*F311,I311*E311)))</f>
        <v/>
      </c>
    </row>
    <row r="312" spans="1:10">
      <c r="A312" s="33">
        <v>266</v>
      </c>
      <c r="B312" s="33" t="s">
        <v>584</v>
      </c>
      <c r="C312" s="19" t="s">
        <v>585</v>
      </c>
      <c r="D312" s="33" t="s">
        <v>157</v>
      </c>
      <c r="E312" s="36">
        <v>2.39</v>
      </c>
      <c r="F312" s="36">
        <v>2.19</v>
      </c>
      <c r="G312" s="36">
        <v>1.99</v>
      </c>
      <c r="H312" s="57" t="s">
        <v>11</v>
      </c>
      <c r="I312" s="14"/>
      <c r="J312" s="14" t="str">
        <f t="shared" si="26"/>
        <v/>
      </c>
    </row>
    <row r="313" spans="1:10">
      <c r="A313" s="33">
        <v>267</v>
      </c>
      <c r="B313" s="33" t="s">
        <v>586</v>
      </c>
      <c r="C313" s="19" t="s">
        <v>587</v>
      </c>
      <c r="D313" s="33" t="s">
        <v>157</v>
      </c>
      <c r="E313" s="36">
        <v>2.39</v>
      </c>
      <c r="F313" s="36">
        <v>2.19</v>
      </c>
      <c r="G313" s="36">
        <v>1.99</v>
      </c>
      <c r="H313" s="57" t="s">
        <v>11</v>
      </c>
      <c r="I313" s="14"/>
      <c r="J313" s="14" t="str">
        <f t="shared" si="26"/>
        <v/>
      </c>
    </row>
    <row r="314" spans="1:10">
      <c r="A314" s="33">
        <v>268</v>
      </c>
      <c r="B314" s="33" t="s">
        <v>588</v>
      </c>
      <c r="C314" s="19" t="s">
        <v>589</v>
      </c>
      <c r="D314" s="33" t="s">
        <v>157</v>
      </c>
      <c r="E314" s="36">
        <v>3.56</v>
      </c>
      <c r="F314" s="36">
        <v>3.27</v>
      </c>
      <c r="G314" s="36">
        <v>2.97</v>
      </c>
      <c r="H314" s="57" t="s">
        <v>656</v>
      </c>
      <c r="I314" s="14"/>
      <c r="J314" s="14" t="str">
        <f t="shared" si="26"/>
        <v/>
      </c>
    </row>
    <row r="315" spans="1:10">
      <c r="A315" s="8"/>
      <c r="B315" s="10"/>
      <c r="C315" s="18" t="s">
        <v>590</v>
      </c>
      <c r="D315" s="9"/>
      <c r="E315" s="11"/>
      <c r="F315" s="13"/>
      <c r="G315" s="11"/>
      <c r="H315" s="64" t="s">
        <v>12</v>
      </c>
      <c r="I315" s="13"/>
      <c r="J315" s="12"/>
    </row>
    <row r="316" spans="1:10">
      <c r="A316" s="33">
        <v>269</v>
      </c>
      <c r="B316" s="33" t="s">
        <v>619</v>
      </c>
      <c r="C316" s="19" t="s">
        <v>591</v>
      </c>
      <c r="D316" s="33" t="s">
        <v>157</v>
      </c>
      <c r="E316" s="36">
        <v>7.19</v>
      </c>
      <c r="F316" s="36">
        <v>6.59</v>
      </c>
      <c r="G316" s="36">
        <v>5.99</v>
      </c>
      <c r="H316" s="57" t="s">
        <v>656</v>
      </c>
      <c r="I316" s="14"/>
      <c r="J316" s="14" t="str">
        <f t="shared" ref="J316:J317" si="27">IF(I316&lt;1,"",IF($I$10="A",I316*G316,IF($I$10="B",I316*F316,I316*E316)))</f>
        <v/>
      </c>
    </row>
    <row r="317" spans="1:10" ht="15.75" customHeight="1">
      <c r="A317" s="33">
        <v>270</v>
      </c>
      <c r="B317" s="33" t="s">
        <v>592</v>
      </c>
      <c r="C317" s="19" t="s">
        <v>593</v>
      </c>
      <c r="D317" s="33" t="s">
        <v>157</v>
      </c>
      <c r="E317" s="36">
        <v>9.59</v>
      </c>
      <c r="F317" s="36">
        <v>8.7899999999999991</v>
      </c>
      <c r="G317" s="36">
        <v>7.99</v>
      </c>
      <c r="H317" s="57" t="s">
        <v>656</v>
      </c>
      <c r="I317" s="14"/>
      <c r="J317" s="14" t="str">
        <f t="shared" si="27"/>
        <v/>
      </c>
    </row>
    <row r="318" spans="1:10">
      <c r="A318" s="8"/>
      <c r="B318" s="10"/>
      <c r="C318" s="18" t="s">
        <v>594</v>
      </c>
      <c r="D318" s="9"/>
      <c r="E318" s="11"/>
      <c r="F318" s="13"/>
      <c r="G318" s="11"/>
      <c r="H318" s="64" t="s">
        <v>12</v>
      </c>
      <c r="I318" s="13"/>
      <c r="J318" s="12"/>
    </row>
    <row r="319" spans="1:10" ht="30">
      <c r="A319" s="33">
        <v>271</v>
      </c>
      <c r="B319" s="33" t="s">
        <v>595</v>
      </c>
      <c r="C319" s="19" t="s">
        <v>596</v>
      </c>
      <c r="D319" s="33" t="s">
        <v>191</v>
      </c>
      <c r="E319" s="36">
        <v>11.99</v>
      </c>
      <c r="F319" s="36">
        <v>10.99</v>
      </c>
      <c r="G319" s="36">
        <v>9.99</v>
      </c>
      <c r="H319" s="57" t="s">
        <v>670</v>
      </c>
      <c r="I319" s="14"/>
      <c r="J319" s="14" t="str">
        <f t="shared" ref="J319:J320" si="28">IF(I319&lt;1,"",IF($I$10="A",I319*G319,IF($I$10="B",I319*F319,I319*E319)))</f>
        <v/>
      </c>
    </row>
    <row r="320" spans="1:10">
      <c r="A320" s="33">
        <v>272</v>
      </c>
      <c r="B320" s="33" t="s">
        <v>597</v>
      </c>
      <c r="C320" s="19" t="s">
        <v>598</v>
      </c>
      <c r="D320" s="33" t="s">
        <v>191</v>
      </c>
      <c r="E320" s="36">
        <v>12.59</v>
      </c>
      <c r="F320" s="36">
        <v>11.54</v>
      </c>
      <c r="G320" s="36">
        <v>10.49</v>
      </c>
      <c r="H320" s="57" t="s">
        <v>11</v>
      </c>
      <c r="I320" s="14"/>
      <c r="J320" s="14" t="str">
        <f t="shared" si="28"/>
        <v/>
      </c>
    </row>
    <row r="321" spans="1:10">
      <c r="A321" s="8"/>
      <c r="B321" s="10"/>
      <c r="C321" s="18" t="s">
        <v>599</v>
      </c>
      <c r="D321" s="9"/>
      <c r="E321" s="11"/>
      <c r="F321" s="13"/>
      <c r="G321" s="11"/>
      <c r="H321" s="64" t="s">
        <v>12</v>
      </c>
      <c r="I321" s="13"/>
      <c r="J321" s="12"/>
    </row>
    <row r="322" spans="1:10">
      <c r="A322" s="33">
        <v>273</v>
      </c>
      <c r="B322" s="33" t="s">
        <v>600</v>
      </c>
      <c r="C322" s="19" t="s">
        <v>601</v>
      </c>
      <c r="D322" s="33" t="s">
        <v>167</v>
      </c>
      <c r="E322" s="36">
        <v>95.98</v>
      </c>
      <c r="F322" s="36">
        <v>87.98</v>
      </c>
      <c r="G322" s="36">
        <v>79.98</v>
      </c>
      <c r="H322" s="57" t="s">
        <v>670</v>
      </c>
      <c r="I322" s="14"/>
      <c r="J322" s="14" t="str">
        <f t="shared" ref="J322" si="29">IF(I322&lt;1,"",IF($I$10="A",I322*G322,IF($I$10="B",I322*F322,I322*E322)))</f>
        <v/>
      </c>
    </row>
    <row r="323" spans="1:10">
      <c r="A323" s="8"/>
      <c r="B323" s="10"/>
      <c r="C323" s="18" t="s">
        <v>602</v>
      </c>
      <c r="D323" s="9"/>
      <c r="E323" s="11"/>
      <c r="F323" s="13"/>
      <c r="G323" s="11"/>
      <c r="H323" s="64" t="s">
        <v>12</v>
      </c>
      <c r="I323" s="13"/>
      <c r="J323" s="12"/>
    </row>
    <row r="324" spans="1:10">
      <c r="A324" s="33">
        <v>274</v>
      </c>
      <c r="B324" s="33" t="s">
        <v>603</v>
      </c>
      <c r="C324" s="19" t="s">
        <v>604</v>
      </c>
      <c r="D324" s="33" t="s">
        <v>157</v>
      </c>
      <c r="E324" s="36">
        <v>80.959999999999994</v>
      </c>
      <c r="F324" s="36">
        <v>74.22</v>
      </c>
      <c r="G324" s="36">
        <v>67.47</v>
      </c>
      <c r="H324" s="57" t="s">
        <v>11</v>
      </c>
      <c r="I324" s="14"/>
      <c r="J324" s="14" t="str">
        <f t="shared" ref="J324" si="30">IF(I324&lt;1,"",IF($I$10="A",I324*G324,IF($I$10="B",I324*F324,I324*E324)))</f>
        <v/>
      </c>
    </row>
    <row r="325" spans="1:10">
      <c r="A325" s="8"/>
      <c r="B325" s="10"/>
      <c r="C325" s="18" t="s">
        <v>605</v>
      </c>
      <c r="D325" s="9"/>
      <c r="E325" s="11" t="s">
        <v>12</v>
      </c>
      <c r="F325" s="13" t="s">
        <v>12</v>
      </c>
      <c r="G325" s="11" t="s">
        <v>12</v>
      </c>
      <c r="H325" s="64" t="s">
        <v>12</v>
      </c>
      <c r="I325" s="13"/>
      <c r="J325" s="12"/>
    </row>
    <row r="326" spans="1:10">
      <c r="A326" s="33">
        <v>275</v>
      </c>
      <c r="B326" s="33" t="s">
        <v>606</v>
      </c>
      <c r="C326" s="19" t="s">
        <v>607</v>
      </c>
      <c r="D326" s="33" t="s">
        <v>194</v>
      </c>
      <c r="E326" s="36">
        <v>119.99</v>
      </c>
      <c r="F326" s="36">
        <v>109.99</v>
      </c>
      <c r="G326" s="36">
        <v>99.99</v>
      </c>
      <c r="H326" s="57" t="s">
        <v>656</v>
      </c>
      <c r="I326" s="14"/>
      <c r="J326" s="14" t="str">
        <f t="shared" ref="J326" si="31">IF(I326&lt;1,"",IF($I$10="A",I326*G326,IF($I$10="B",I326*F326,I326*E326)))</f>
        <v/>
      </c>
    </row>
    <row r="327" spans="1:10">
      <c r="A327" s="39"/>
      <c r="B327" s="39"/>
      <c r="C327" s="40"/>
      <c r="D327" s="39"/>
      <c r="E327" s="41"/>
      <c r="F327" s="41"/>
      <c r="G327" s="41"/>
      <c r="H327" s="65"/>
      <c r="I327" s="42"/>
      <c r="J327" s="42"/>
    </row>
    <row r="328" spans="1:10">
      <c r="A328" s="70" t="s">
        <v>620</v>
      </c>
      <c r="B328" s="70"/>
      <c r="C328" s="70"/>
      <c r="D328" s="70"/>
      <c r="E328" s="70"/>
      <c r="F328" s="70"/>
      <c r="G328" s="70"/>
    </row>
    <row r="329" spans="1:10">
      <c r="A329" s="21"/>
      <c r="B329" s="21"/>
      <c r="C329" s="21"/>
      <c r="D329" s="21"/>
      <c r="E329" s="21"/>
      <c r="F329" s="21"/>
      <c r="G329" s="21"/>
    </row>
    <row r="330" spans="1:10">
      <c r="A330" s="71" t="s">
        <v>650</v>
      </c>
      <c r="B330" s="71"/>
      <c r="C330" s="71"/>
      <c r="D330" s="71"/>
      <c r="E330" s="71"/>
      <c r="F330" s="71"/>
      <c r="G330" s="71"/>
      <c r="H330" s="71"/>
    </row>
    <row r="331" spans="1:10">
      <c r="A331" s="72" t="s">
        <v>621</v>
      </c>
      <c r="B331" s="72"/>
      <c r="C331" s="72"/>
      <c r="D331" s="72"/>
      <c r="E331" s="72"/>
      <c r="F331" s="72"/>
      <c r="G331" s="72"/>
      <c r="H331" s="72"/>
    </row>
    <row r="332" spans="1:10">
      <c r="A332" s="22"/>
      <c r="B332" s="22"/>
      <c r="C332" s="22"/>
      <c r="D332" s="22"/>
      <c r="E332" s="22"/>
      <c r="F332" s="22"/>
      <c r="G332" s="22"/>
      <c r="H332" s="62"/>
    </row>
    <row r="333" spans="1:10">
      <c r="A333" s="22"/>
      <c r="B333" s="22"/>
      <c r="C333" s="22"/>
      <c r="D333" s="22"/>
      <c r="E333" s="22"/>
      <c r="F333" s="22"/>
      <c r="G333" s="22"/>
      <c r="H333" s="62"/>
    </row>
    <row r="334" spans="1:10">
      <c r="A334" s="22"/>
      <c r="B334" s="22"/>
      <c r="C334" s="22"/>
      <c r="D334" s="22"/>
      <c r="E334" s="22"/>
      <c r="F334" s="22"/>
      <c r="G334" s="22"/>
      <c r="H334" s="62"/>
    </row>
    <row r="335" spans="1:10">
      <c r="A335" s="23"/>
      <c r="B335" s="44" t="s">
        <v>622</v>
      </c>
      <c r="C335" s="73" t="s">
        <v>623</v>
      </c>
      <c r="D335" s="74"/>
      <c r="E335" s="1"/>
      <c r="F335" s="1"/>
      <c r="G335" s="1"/>
    </row>
    <row r="336" spans="1:10">
      <c r="A336" s="23"/>
      <c r="B336" s="44" t="s">
        <v>624</v>
      </c>
      <c r="C336" s="73" t="s">
        <v>623</v>
      </c>
      <c r="D336" s="74"/>
      <c r="E336" s="1"/>
      <c r="F336" s="1"/>
      <c r="G336" s="1"/>
    </row>
    <row r="337" spans="1:10">
      <c r="A337" s="23"/>
      <c r="B337" s="44" t="s">
        <v>625</v>
      </c>
      <c r="C337" s="66"/>
      <c r="D337" s="67"/>
      <c r="E337" s="35"/>
      <c r="F337" s="35"/>
      <c r="H337" s="60"/>
      <c r="I337" s="37"/>
      <c r="J337" s="37"/>
    </row>
    <row r="338" spans="1:10">
      <c r="A338" s="23"/>
      <c r="B338" s="44" t="s">
        <v>626</v>
      </c>
      <c r="C338" s="66"/>
      <c r="D338" s="67"/>
      <c r="E338" s="35"/>
      <c r="F338" s="35"/>
      <c r="H338" s="60"/>
      <c r="I338" s="37"/>
      <c r="J338" s="37"/>
    </row>
    <row r="339" spans="1:10">
      <c r="A339" s="23"/>
      <c r="B339" s="44" t="s">
        <v>666</v>
      </c>
      <c r="C339" s="66"/>
      <c r="D339" s="67"/>
      <c r="E339" s="35"/>
      <c r="F339" s="35"/>
      <c r="H339" s="60"/>
      <c r="I339" s="37"/>
      <c r="J339" s="37"/>
    </row>
    <row r="340" spans="1:10" ht="21">
      <c r="A340" s="38"/>
      <c r="B340" s="43"/>
      <c r="C340" s="47" t="s">
        <v>627</v>
      </c>
      <c r="D340" s="9"/>
      <c r="E340" s="11"/>
      <c r="F340" s="13"/>
      <c r="G340" s="11"/>
      <c r="H340" s="64"/>
      <c r="I340" s="13"/>
      <c r="J340" s="12"/>
    </row>
    <row r="341" spans="1:10">
      <c r="A341" s="24"/>
      <c r="B341" s="26"/>
      <c r="C341" s="25"/>
      <c r="D341" s="26"/>
      <c r="E341" s="45"/>
      <c r="F341" s="45"/>
      <c r="G341" s="45"/>
      <c r="H341" s="59"/>
      <c r="I341" s="25"/>
      <c r="J341" s="25"/>
    </row>
    <row r="342" spans="1:10">
      <c r="A342" s="24" t="s">
        <v>628</v>
      </c>
      <c r="B342" s="26"/>
      <c r="C342" s="25"/>
      <c r="D342" s="26"/>
      <c r="E342" s="45"/>
      <c r="F342" s="45"/>
      <c r="G342" s="45"/>
      <c r="H342" s="59"/>
      <c r="I342" s="25"/>
      <c r="J342" s="25"/>
    </row>
    <row r="343" spans="1:10">
      <c r="A343" s="27" t="s">
        <v>651</v>
      </c>
      <c r="B343" s="26"/>
      <c r="C343" s="25"/>
      <c r="D343" s="26"/>
      <c r="E343" s="45"/>
      <c r="F343" s="45"/>
      <c r="G343" s="45"/>
      <c r="H343" s="59"/>
      <c r="I343" s="25"/>
      <c r="J343" s="25"/>
    </row>
    <row r="344" spans="1:10">
      <c r="A344" s="27" t="s">
        <v>652</v>
      </c>
      <c r="B344" s="26"/>
      <c r="C344" s="25"/>
      <c r="D344" s="26"/>
      <c r="E344" s="45"/>
      <c r="F344" s="45"/>
      <c r="G344" s="45"/>
      <c r="H344" s="59"/>
      <c r="I344" s="25"/>
      <c r="J344" s="25"/>
    </row>
    <row r="345" spans="1:10">
      <c r="A345" s="27" t="s">
        <v>629</v>
      </c>
      <c r="B345" s="26"/>
      <c r="C345" s="25"/>
      <c r="D345" s="26"/>
      <c r="E345" s="45"/>
      <c r="F345" s="45"/>
      <c r="G345" s="45"/>
      <c r="H345" s="59"/>
      <c r="I345" s="25"/>
      <c r="J345" s="25"/>
    </row>
    <row r="346" spans="1:10">
      <c r="A346" s="27" t="s">
        <v>630</v>
      </c>
      <c r="B346" s="26"/>
      <c r="C346" s="25"/>
      <c r="D346" s="26"/>
      <c r="E346" s="45"/>
      <c r="F346" s="45"/>
      <c r="G346" s="45"/>
      <c r="H346" s="59"/>
      <c r="I346" s="25"/>
      <c r="J346" s="25"/>
    </row>
    <row r="347" spans="1:10">
      <c r="A347" s="27" t="s">
        <v>631</v>
      </c>
      <c r="B347" s="26"/>
      <c r="C347" s="25"/>
      <c r="D347" s="26"/>
      <c r="E347" s="45"/>
      <c r="F347" s="45"/>
      <c r="G347" s="45"/>
      <c r="H347" s="59"/>
      <c r="I347" s="25"/>
      <c r="J347" s="25"/>
    </row>
    <row r="348" spans="1:10">
      <c r="A348" s="27" t="s">
        <v>632</v>
      </c>
      <c r="B348" s="26"/>
      <c r="C348" s="25"/>
      <c r="D348" s="26"/>
      <c r="E348" s="45"/>
      <c r="F348" s="45"/>
      <c r="G348" s="45"/>
      <c r="H348" s="59"/>
      <c r="I348" s="25"/>
      <c r="J348" s="25"/>
    </row>
    <row r="349" spans="1:10">
      <c r="A349" s="27" t="s">
        <v>633</v>
      </c>
      <c r="B349" s="26"/>
      <c r="C349" s="25"/>
      <c r="D349" s="26"/>
      <c r="E349" s="45"/>
      <c r="F349" s="45"/>
      <c r="G349" s="45"/>
      <c r="H349" s="59"/>
      <c r="I349" s="25"/>
      <c r="J349" s="25"/>
    </row>
    <row r="350" spans="1:10">
      <c r="A350" s="27" t="s">
        <v>634</v>
      </c>
      <c r="B350" s="26"/>
      <c r="C350" s="25"/>
      <c r="D350" s="26"/>
      <c r="E350" s="45"/>
      <c r="F350" s="45"/>
      <c r="G350" s="45"/>
      <c r="H350" s="59"/>
      <c r="I350" s="25"/>
      <c r="J350" s="25"/>
    </row>
    <row r="351" spans="1:10">
      <c r="A351" s="27" t="s">
        <v>635</v>
      </c>
      <c r="B351" s="26"/>
      <c r="C351" s="25"/>
      <c r="D351" s="26"/>
      <c r="E351" s="45"/>
      <c r="F351" s="45"/>
      <c r="G351" s="45"/>
      <c r="H351" s="59"/>
      <c r="I351" s="25"/>
      <c r="J351" s="25"/>
    </row>
    <row r="352" spans="1:10">
      <c r="A352" s="27" t="s">
        <v>636</v>
      </c>
      <c r="B352" s="26"/>
      <c r="C352" s="25"/>
      <c r="D352" s="26"/>
      <c r="E352" s="45"/>
      <c r="F352" s="45"/>
      <c r="G352" s="45"/>
      <c r="H352" s="59"/>
      <c r="I352" s="25"/>
      <c r="J352" s="25"/>
    </row>
    <row r="353" spans="1:10">
      <c r="A353" s="27"/>
      <c r="B353" s="26"/>
      <c r="C353" s="25"/>
      <c r="D353" s="26"/>
      <c r="E353" s="45"/>
      <c r="F353" s="45"/>
      <c r="G353" s="45"/>
      <c r="H353" s="59"/>
      <c r="I353" s="25"/>
      <c r="J353" s="25"/>
    </row>
    <row r="354" spans="1:10">
      <c r="A354" s="68" t="s">
        <v>637</v>
      </c>
      <c r="B354" s="68"/>
      <c r="C354" s="68"/>
      <c r="D354" s="68"/>
      <c r="E354" s="68"/>
      <c r="F354" s="68"/>
      <c r="G354" s="68"/>
      <c r="H354" s="59"/>
      <c r="I354" s="25"/>
      <c r="J354" s="25"/>
    </row>
    <row r="355" spans="1:10" ht="66" customHeight="1">
      <c r="A355" s="69" t="s">
        <v>638</v>
      </c>
      <c r="B355" s="69"/>
      <c r="C355" s="69"/>
      <c r="D355" s="69"/>
      <c r="E355" s="69"/>
      <c r="F355" s="69"/>
      <c r="G355" s="69"/>
      <c r="H355" s="69"/>
      <c r="I355" s="69"/>
      <c r="J355" s="69"/>
    </row>
    <row r="356" spans="1:10">
      <c r="A356" s="28"/>
      <c r="B356" s="28"/>
      <c r="C356" s="28"/>
      <c r="D356" s="28"/>
      <c r="E356" s="28"/>
      <c r="F356" s="28"/>
      <c r="G356" s="28"/>
      <c r="H356" s="56"/>
      <c r="I356" s="28"/>
      <c r="J356" s="28"/>
    </row>
    <row r="357" spans="1:10">
      <c r="A357" s="24" t="s">
        <v>639</v>
      </c>
      <c r="B357" s="26"/>
      <c r="C357" s="25"/>
      <c r="D357" s="26"/>
      <c r="E357" s="45"/>
      <c r="F357" s="45"/>
      <c r="G357" s="45"/>
      <c r="H357" s="59"/>
      <c r="I357" s="25"/>
      <c r="J357" s="25"/>
    </row>
    <row r="358" spans="1:10">
      <c r="A358" s="27" t="s">
        <v>640</v>
      </c>
      <c r="B358" s="26"/>
      <c r="C358" s="25"/>
      <c r="D358" s="26"/>
      <c r="E358" s="45"/>
      <c r="F358" s="45"/>
      <c r="G358" s="45"/>
      <c r="H358" s="59"/>
      <c r="I358" s="25"/>
      <c r="J358" s="25"/>
    </row>
    <row r="359" spans="1:10">
      <c r="A359" s="27" t="s">
        <v>641</v>
      </c>
      <c r="B359" s="26"/>
      <c r="C359" s="25"/>
      <c r="D359" s="26"/>
      <c r="E359" s="45"/>
      <c r="F359" s="45"/>
      <c r="G359" s="45"/>
      <c r="H359" s="59"/>
      <c r="I359" s="25"/>
      <c r="J359" s="25"/>
    </row>
    <row r="360" spans="1:10">
      <c r="A360" s="27" t="s">
        <v>642</v>
      </c>
      <c r="B360" s="26"/>
      <c r="C360" s="25"/>
      <c r="D360" s="26"/>
      <c r="E360" s="45"/>
      <c r="F360" s="45"/>
      <c r="G360" s="45"/>
      <c r="H360" s="59"/>
      <c r="I360" s="25"/>
      <c r="J360" s="25"/>
    </row>
    <row r="361" spans="1:10">
      <c r="A361" s="27" t="s">
        <v>643</v>
      </c>
      <c r="B361" s="26"/>
      <c r="C361" s="25"/>
      <c r="D361" s="26"/>
      <c r="E361" s="45"/>
      <c r="F361" s="45"/>
      <c r="G361" s="45"/>
      <c r="H361" s="59"/>
      <c r="I361" s="25"/>
      <c r="J361" s="25"/>
    </row>
    <row r="362" spans="1:10">
      <c r="A362" s="27" t="s">
        <v>644</v>
      </c>
      <c r="B362" s="26"/>
      <c r="C362" s="25"/>
      <c r="D362" s="26"/>
      <c r="E362" s="45"/>
      <c r="F362" s="45"/>
      <c r="G362" s="45"/>
      <c r="H362" s="59"/>
      <c r="I362" s="25"/>
      <c r="J362" s="25"/>
    </row>
    <row r="363" spans="1:10">
      <c r="A363" s="27"/>
      <c r="B363" s="26"/>
      <c r="C363" s="25"/>
      <c r="D363" s="26"/>
      <c r="E363" s="45"/>
      <c r="F363" s="45"/>
      <c r="G363" s="45"/>
      <c r="H363" s="59"/>
      <c r="I363" s="25"/>
      <c r="J363" s="25"/>
    </row>
    <row r="364" spans="1:10">
      <c r="A364" s="24" t="s">
        <v>645</v>
      </c>
      <c r="B364" s="27"/>
      <c r="C364" s="29"/>
      <c r="D364" s="27"/>
      <c r="E364" s="46"/>
      <c r="F364" s="46"/>
      <c r="G364" s="46"/>
      <c r="H364" s="59"/>
      <c r="I364" s="25"/>
      <c r="J364" s="25"/>
    </row>
    <row r="365" spans="1:10">
      <c r="A365" s="27" t="s">
        <v>646</v>
      </c>
      <c r="B365" s="27"/>
      <c r="C365" s="29"/>
      <c r="D365" s="27"/>
      <c r="E365" s="46"/>
      <c r="F365" s="46"/>
      <c r="G365" s="46"/>
      <c r="H365" s="59"/>
      <c r="I365" s="25"/>
      <c r="J365" s="25"/>
    </row>
    <row r="366" spans="1:10">
      <c r="A366" s="27" t="s">
        <v>653</v>
      </c>
      <c r="B366" s="27"/>
      <c r="C366" s="29"/>
      <c r="D366" s="27"/>
      <c r="E366" s="46"/>
      <c r="F366" s="46"/>
      <c r="G366" s="46"/>
      <c r="H366" s="59"/>
      <c r="I366" s="25"/>
      <c r="J366" s="25"/>
    </row>
    <row r="367" spans="1:10">
      <c r="A367" s="27" t="s">
        <v>647</v>
      </c>
      <c r="B367" s="27"/>
      <c r="C367" s="29"/>
      <c r="D367" s="27"/>
      <c r="E367" s="46"/>
      <c r="F367" s="46"/>
      <c r="G367" s="46"/>
      <c r="H367" s="59"/>
      <c r="I367" s="25"/>
      <c r="J367" s="25"/>
    </row>
    <row r="368" spans="1:10">
      <c r="A368" s="27" t="s">
        <v>648</v>
      </c>
      <c r="B368" s="27"/>
      <c r="C368" s="29"/>
      <c r="D368" s="27"/>
      <c r="E368" s="46"/>
      <c r="F368" s="46"/>
      <c r="G368" s="46"/>
      <c r="H368" s="59"/>
      <c r="I368" s="25"/>
      <c r="J368" s="25"/>
    </row>
    <row r="369" spans="1:10">
      <c r="A369" s="27" t="s">
        <v>649</v>
      </c>
      <c r="B369" s="27"/>
      <c r="C369" s="29"/>
      <c r="D369" s="27"/>
      <c r="E369" s="46"/>
      <c r="F369" s="46"/>
      <c r="G369" s="46"/>
      <c r="H369" s="59"/>
      <c r="I369" s="25"/>
      <c r="J369" s="25"/>
    </row>
    <row r="370" spans="1:10">
      <c r="C370" s="30"/>
    </row>
    <row r="371" spans="1:10">
      <c r="C371" s="30"/>
    </row>
  </sheetData>
  <sheetProtection algorithmName="SHA-512" hashValue="NzQNUZs1/xhRYQDddtdmf9q3RopP4d2CSPq8njxQKyVw9C6zNBj9fMC+PnUXmnGPpvcwzDzrJkNG2pOvQ8RCsA==" saltValue="qdtmLwaVRFwcTFHpn+Zcmw==" spinCount="100000" sheet="1" objects="1" scenarios="1" autoFilter="0"/>
  <protectedRanges>
    <protectedRange sqref="C335:D339" name="Range2"/>
    <protectedRange sqref="I1:I1048576" name="Range1"/>
  </protectedRanges>
  <autoFilter ref="A12:J326" xr:uid="{10EA5493-EFA3-4A88-85C1-57F8E403D3E1}"/>
  <mergeCells count="10">
    <mergeCell ref="A328:G328"/>
    <mergeCell ref="A330:H330"/>
    <mergeCell ref="A331:H331"/>
    <mergeCell ref="C336:D336"/>
    <mergeCell ref="A355:J355"/>
    <mergeCell ref="C337:D337"/>
    <mergeCell ref="C338:D338"/>
    <mergeCell ref="C339:D339"/>
    <mergeCell ref="A354:G354"/>
    <mergeCell ref="C335:D335"/>
  </mergeCells>
  <conditionalFormatting sqref="H1:H1048576">
    <cfRule type="notContainsText" dxfId="2" priority="3" operator="notContains" text="Order">
      <formula>ISERROR(SEARCH("Order",H1))</formula>
    </cfRule>
    <cfRule type="containsText" dxfId="1" priority="2" operator="containsText" text="low">
      <formula>NOT(ISERROR(SEARCH("low",H1)))</formula>
    </cfRule>
    <cfRule type="containsText" dxfId="0" priority="1" operator="containsText" text="In">
      <formula>NOT(ISERROR(SEARCH("In",H1)))</formula>
    </cfRule>
  </conditionalFormatting>
  <dataValidations count="1">
    <dataValidation type="list" allowBlank="1" showInputMessage="1" showErrorMessage="1" sqref="I10" xr:uid="{6D5C2E5D-33F4-4419-815C-6E7F07B8A1BF}">
      <formula1>"A, B, C"</formula1>
    </dataValidation>
  </dataValidations>
  <pageMargins left="0.25" right="0.25" top="0.75" bottom="0.75" header="0.3" footer="0.3"/>
  <pageSetup scale="84" fitToHeight="0" orientation="landscape" r:id="rId1"/>
  <headerFooter differentFirst="1">
    <oddFooter>&amp;L4/5/2021&amp;RPAGE  &amp;P/&amp;N</oddFooter>
    <firstFooter>&amp;L4/5/2021
&amp;RPAGE &amp;P/&amp;N</firstFooter>
  </headerFooter>
  <rowBreaks count="11" manualBreakCount="11">
    <brk id="37" max="16383" man="1"/>
    <brk id="69" max="16383" man="1"/>
    <brk id="101" max="16383" man="1"/>
    <brk id="129" max="16383" man="1"/>
    <brk id="153" max="16383" man="1"/>
    <brk id="176" max="16383" man="1"/>
    <brk id="210" max="16383" man="1"/>
    <brk id="236" max="16383" man="1"/>
    <brk id="269" max="16383" man="1"/>
    <brk id="305" max="16383" man="1"/>
    <brk id="33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Working</vt:lpstr>
      <vt:lpstr>Working!Print_Titles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 Hake</dc:creator>
  <cp:lastModifiedBy>Bart Hake</cp:lastModifiedBy>
  <cp:lastPrinted>2021-06-15T03:50:54Z</cp:lastPrinted>
  <dcterms:created xsi:type="dcterms:W3CDTF">2021-04-06T00:49:53Z</dcterms:created>
  <dcterms:modified xsi:type="dcterms:W3CDTF">2021-06-15T03:52:34Z</dcterms:modified>
</cp:coreProperties>
</file>